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/>
  <xr:revisionPtr revIDLastSave="0" documentId="13_ncr:1_{511A15AC-C232-4F5E-AAE2-38483386253A}" xr6:coauthVersionLast="46" xr6:coauthVersionMax="46" xr10:uidLastSave="{00000000-0000-0000-0000-000000000000}"/>
  <bookViews>
    <workbookView xWindow="-21720" yWindow="-3150" windowWidth="21840" windowHeight="13140" xr2:uid="{00000000-000D-0000-FFFF-FFFF00000000}"/>
  </bookViews>
  <sheets>
    <sheet name="Calendário" sheetId="7" r:id="rId1"/>
    <sheet name="Sobre" sheetId="8" r:id="rId2"/>
  </sheets>
  <definedNames>
    <definedName name="_xlnm.Print_Area" localSheetId="0">Calendário!$B$5:$X$38</definedName>
  </definedNames>
  <calcPr calcId="181029"/>
</workbook>
</file>

<file path=xl/calcChain.xml><?xml version="1.0" encoding="utf-8"?>
<calcChain xmlns="http://schemas.openxmlformats.org/spreadsheetml/2006/main">
  <c r="X33" i="7" l="1"/>
  <c r="W33" i="7"/>
  <c r="V33" i="7"/>
  <c r="U33" i="7"/>
  <c r="T33" i="7"/>
  <c r="S33" i="7"/>
  <c r="R33" i="7"/>
  <c r="P33" i="7"/>
  <c r="O33" i="7"/>
  <c r="N33" i="7"/>
  <c r="M33" i="7"/>
  <c r="L33" i="7"/>
  <c r="K33" i="7"/>
  <c r="J33" i="7"/>
  <c r="H33" i="7"/>
  <c r="G33" i="7"/>
  <c r="F33" i="7"/>
  <c r="E33" i="7"/>
  <c r="D33" i="7"/>
  <c r="C33" i="7"/>
  <c r="B33" i="7"/>
  <c r="X25" i="7"/>
  <c r="W25" i="7"/>
  <c r="V25" i="7"/>
  <c r="U25" i="7"/>
  <c r="T25" i="7"/>
  <c r="S25" i="7"/>
  <c r="R25" i="7"/>
  <c r="P25" i="7"/>
  <c r="O25" i="7"/>
  <c r="N25" i="7"/>
  <c r="M25" i="7"/>
  <c r="L25" i="7"/>
  <c r="K25" i="7"/>
  <c r="J25" i="7"/>
  <c r="H25" i="7"/>
  <c r="G25" i="7"/>
  <c r="F25" i="7"/>
  <c r="E25" i="7"/>
  <c r="D25" i="7"/>
  <c r="C25" i="7"/>
  <c r="B25" i="7"/>
  <c r="X17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H17" i="7"/>
  <c r="G17" i="7"/>
  <c r="F17" i="7"/>
  <c r="E17" i="7"/>
  <c r="D17" i="7"/>
  <c r="C17" i="7"/>
  <c r="B17" i="7"/>
  <c r="X9" i="7"/>
  <c r="W9" i="7"/>
  <c r="V9" i="7"/>
  <c r="U9" i="7"/>
  <c r="T9" i="7"/>
  <c r="S9" i="7"/>
  <c r="R9" i="7"/>
  <c r="P9" i="7"/>
  <c r="O9" i="7"/>
  <c r="N9" i="7"/>
  <c r="M9" i="7"/>
  <c r="L9" i="7"/>
  <c r="K9" i="7"/>
  <c r="J9" i="7"/>
  <c r="H9" i="7"/>
  <c r="G9" i="7"/>
  <c r="F9" i="7"/>
  <c r="E9" i="7"/>
  <c r="D9" i="7"/>
  <c r="C9" i="7"/>
  <c r="B9" i="7"/>
  <c r="B8" i="7" l="1"/>
  <c r="J8" i="7" l="1"/>
  <c r="R8" i="7" l="1"/>
  <c r="B16" i="7" l="1"/>
  <c r="B23" i="7" s="1"/>
  <c r="C23" i="7" s="1"/>
  <c r="D23" i="7" s="1"/>
  <c r="E23" i="7" s="1"/>
  <c r="F23" i="7" s="1"/>
  <c r="G23" i="7" s="1"/>
  <c r="H23" i="7" s="1"/>
  <c r="J16" i="7" l="1"/>
  <c r="R16" i="7" s="1"/>
  <c r="B24" i="7" l="1"/>
  <c r="J24" i="7" l="1"/>
  <c r="R24" i="7" l="1"/>
  <c r="B32" i="7" l="1"/>
  <c r="R31" i="7"/>
  <c r="S31" i="7" s="1"/>
  <c r="T31" i="7" s="1"/>
  <c r="U31" i="7" s="1"/>
  <c r="V31" i="7" s="1"/>
  <c r="W31" i="7" s="1"/>
  <c r="X31" i="7" s="1"/>
  <c r="J32" i="7" l="1"/>
  <c r="R32" i="7" l="1"/>
</calcChain>
</file>

<file path=xl/sharedStrings.xml><?xml version="1.0" encoding="utf-8"?>
<sst xmlns="http://schemas.openxmlformats.org/spreadsheetml/2006/main" count="68" uniqueCount="59">
  <si>
    <t xml:space="preserve">Ano </t>
  </si>
  <si>
    <t xml:space="preserve">Mês </t>
  </si>
  <si>
    <t xml:space="preserve">Dia de início </t>
  </si>
  <si>
    <t>1:Dom, 2:Seg...</t>
  </si>
  <si>
    <t>CALENDÁRIOS ANUAL por Vertex42.com</t>
  </si>
  <si>
    <t>https://www.vertex42.com/ExcelTemplates/yearly-calendar.html</t>
  </si>
  <si>
    <t>Sobre Este Modelo</t>
  </si>
  <si>
    <t>Imprimir um calendário anual de 2018 2019, 2020 e mais. Coloque-o na geladeira, parede ou mesa, como uma referência conveniente. Este modelo fornecido pelo Vertex42.com, permite que você altere o ano, mês e dia da semana de início. Criar um calendário escolar ao definir o mês de início para 8 (agosto).  Altere o tema por meio do Layout da Página para escolher facilmente uma cor diferente ou a fonte para seus calendários.</t>
  </si>
  <si>
    <t>Mais Modelos de Calendário</t>
  </si>
  <si>
    <t>Acesse Vertex42.com para baixar outros calendários anuais e  mensais, planejadores e cronogramas para casa, escola ou trabalho.</t>
  </si>
  <si>
    <t>Mais calendários, Planejadores e Agendas</t>
  </si>
  <si>
    <t>Sobre Vertex42</t>
  </si>
  <si>
    <t>O Vertex42.com oferece modelos profissionais de planilhas para uso corporativo, doméstico e educacional, a maioria deles com download gratuito. O conjunto de modelos inclui vários calendários, planejadores e agendas, bem como planilhas de finanças pessoais para orçamento, redução de débito e amortização de empréstimo.</t>
  </si>
  <si>
    <t>As empresas encontrarão faturas, folhas de ponto, controladores de estoque, demonstrativos financeiros e modelos de planejamento de projetos. Professores e alunos encontrarão recursos como cronogramas de aula, planilhas de notas e planilhas de participação. Organize sua vida familiar com planejadores de refeições, listas de verificação e registros de exercícios. Cada modelo é completamente pesquisado, refinado e aprimorado ao longo do tempo com o feedback de milhares de usuários.</t>
  </si>
  <si>
    <r>
      <rPr>
        <b/>
        <sz val="8"/>
        <color rgb="FFFFFFFF"/>
        <rFont val="Arial"/>
        <family val="2"/>
      </rPr>
      <t>LEGENDA</t>
    </r>
  </si>
  <si>
    <r>
      <rPr>
        <b/>
        <sz val="8"/>
        <color rgb="FFFFFFFF"/>
        <rFont val="Arial"/>
        <family val="2"/>
      </rPr>
      <t>FERIADOS/RECESSOS</t>
    </r>
  </si>
  <si>
    <t>ESCOLA TÉCNICA - FBr</t>
  </si>
  <si>
    <t>Início e término de semestre</t>
  </si>
  <si>
    <t>Feriado</t>
  </si>
  <si>
    <t>Recesso Escolar</t>
  </si>
  <si>
    <t>Confraternização Universal</t>
  </si>
  <si>
    <t>Recesso</t>
  </si>
  <si>
    <t>Carnaval</t>
  </si>
  <si>
    <t>Dia do Trabalhador</t>
  </si>
  <si>
    <t>Corpus Christi</t>
  </si>
  <si>
    <t>Nossa Senhora Aparecida</t>
  </si>
  <si>
    <t>Dia do Professor</t>
  </si>
  <si>
    <t>Finados</t>
  </si>
  <si>
    <t>Dia do Evangélico</t>
  </si>
  <si>
    <t>Natal</t>
  </si>
  <si>
    <t>Avaliação</t>
  </si>
  <si>
    <t>Avaliação de 2ª chamada</t>
  </si>
  <si>
    <t>Avaliação A3 - Recuperação</t>
  </si>
  <si>
    <t>Tiradentes e Aniversário de Brasília</t>
  </si>
  <si>
    <t>Sábados Letivos</t>
  </si>
  <si>
    <t>AVALIAÇÕES 1º SEMESTRE</t>
  </si>
  <si>
    <t>Avaliação A1</t>
  </si>
  <si>
    <t>Avaliação A2</t>
  </si>
  <si>
    <t>DIAS LETIVOS 1º SEMESTRE</t>
  </si>
  <si>
    <t>TOTAL (DIAS LETIVOS)</t>
  </si>
  <si>
    <t>AVALIAÇÕES 2º SEMESTRE</t>
  </si>
  <si>
    <t>DIAS LETIVOS 2º SEMESTRE</t>
  </si>
  <si>
    <t>CARGA HORÁRIA 1º SEMESTRE</t>
  </si>
  <si>
    <t>400h</t>
  </si>
  <si>
    <t>TOTAL (CARGA HORÁRIA)</t>
  </si>
  <si>
    <t>CARGA HORÁRIA 2º SEMESTRE</t>
  </si>
  <si>
    <t>CALENDÁRIO ESCOLAR 2021</t>
  </si>
  <si>
    <t>Recesso quarta-feira de cinzas</t>
  </si>
  <si>
    <t>28/mar</t>
  </si>
  <si>
    <t>Semana Santa</t>
  </si>
  <si>
    <t>13 a 31/jul</t>
  </si>
  <si>
    <t>12 a 16/abr</t>
  </si>
  <si>
    <t>21 a 25/jun</t>
  </si>
  <si>
    <t>05 a 09/jul</t>
  </si>
  <si>
    <t>27/set a 01/out</t>
  </si>
  <si>
    <t>06 a 10/dez</t>
  </si>
  <si>
    <t xml:space="preserve">   22 a 26/nov</t>
  </si>
  <si>
    <t>Ence</t>
  </si>
  <si>
    <t>Início e término das aulas não presenciais (se houver)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</si>
</sst>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mmmm\ \'yy"/>
    <numFmt numFmtId="167" formatCode="d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1D2129"/>
      <name val="Calibri"/>
      <family val="2"/>
      <scheme val="minor"/>
    </font>
    <font>
      <sz val="20"/>
      <name val="Calibri"/>
      <family val="2"/>
      <scheme val="major"/>
    </font>
    <font>
      <b/>
      <sz val="16"/>
      <color theme="4" tint="-0.249977111117893"/>
      <name val="Calibri"/>
      <family val="2"/>
      <scheme val="major"/>
    </font>
    <font>
      <b/>
      <sz val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u/>
      <sz val="11"/>
      <color indexed="12"/>
      <name val="Tahoma"/>
      <family val="2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aj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rgb="FF68686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CED0C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ED0CF"/>
      </bottom>
      <diagonal/>
    </border>
    <border>
      <left/>
      <right/>
      <top style="thin">
        <color indexed="64"/>
      </top>
      <bottom style="thin">
        <color rgb="FFCED0CF"/>
      </bottom>
      <diagonal/>
    </border>
    <border>
      <left/>
      <right style="thin">
        <color indexed="64"/>
      </right>
      <top style="thin">
        <color indexed="64"/>
      </top>
      <bottom style="thin">
        <color rgb="FFCED0CF"/>
      </bottom>
      <diagonal/>
    </border>
    <border>
      <left style="thin">
        <color indexed="64"/>
      </left>
      <right/>
      <top style="thin">
        <color rgb="FFCED0CF"/>
      </top>
      <bottom/>
      <diagonal/>
    </border>
    <border>
      <left/>
      <right style="thin">
        <color indexed="64"/>
      </right>
      <top style="thin">
        <color rgb="FFCED0C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CED0CF"/>
      </bottom>
      <diagonal/>
    </border>
    <border>
      <left/>
      <right/>
      <top/>
      <bottom style="thin">
        <color rgb="FFCED0CF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31" fillId="9" borderId="1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9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1" applyFont="1" applyAlignment="1" applyProtection="1">
      <alignment horizontal="left" indent="1"/>
    </xf>
    <xf numFmtId="0" fontId="0" fillId="0" borderId="0" xfId="0" applyFill="1" applyBorder="1" applyAlignment="1">
      <alignment horizontal="left" vertical="top"/>
    </xf>
    <xf numFmtId="0" fontId="33" fillId="35" borderId="0" xfId="0" applyFont="1" applyFill="1" applyBorder="1" applyAlignment="1">
      <alignment vertical="top"/>
    </xf>
    <xf numFmtId="0" fontId="35" fillId="0" borderId="0" xfId="0" applyFont="1" applyAlignment="1"/>
    <xf numFmtId="0" fontId="33" fillId="0" borderId="0" xfId="0" applyFont="1" applyFill="1" applyBorder="1" applyAlignment="1">
      <alignment vertical="top" wrapText="1"/>
    </xf>
    <xf numFmtId="0" fontId="37" fillId="35" borderId="0" xfId="0" applyFont="1" applyFill="1" applyBorder="1" applyAlignment="1">
      <alignment vertical="center" wrapText="1"/>
    </xf>
    <xf numFmtId="0" fontId="38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left" vertical="top" wrapText="1"/>
    </xf>
    <xf numFmtId="0" fontId="35" fillId="0" borderId="0" xfId="0" applyFont="1"/>
    <xf numFmtId="0" fontId="33" fillId="35" borderId="17" xfId="0" applyFont="1" applyFill="1" applyBorder="1" applyAlignment="1">
      <alignment horizontal="center" vertical="top"/>
    </xf>
    <xf numFmtId="0" fontId="39" fillId="35" borderId="18" xfId="0" applyFont="1" applyFill="1" applyBorder="1" applyAlignment="1">
      <alignment horizontal="left" vertical="top" wrapText="1"/>
    </xf>
    <xf numFmtId="0" fontId="33" fillId="35" borderId="19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49" fontId="39" fillId="0" borderId="0" xfId="0" applyNumberFormat="1" applyFont="1" applyFill="1" applyBorder="1" applyAlignment="1"/>
    <xf numFmtId="0" fontId="33" fillId="0" borderId="0" xfId="0" applyFont="1" applyFill="1" applyBorder="1" applyAlignment="1">
      <alignment horizontal="center" vertical="top"/>
    </xf>
    <xf numFmtId="0" fontId="36" fillId="0" borderId="0" xfId="0" applyFont="1" applyFill="1" applyBorder="1" applyAlignment="1"/>
    <xf numFmtId="16" fontId="39" fillId="0" borderId="0" xfId="0" applyNumberFormat="1" applyFont="1" applyFill="1" applyBorder="1" applyAlignment="1"/>
    <xf numFmtId="0" fontId="40" fillId="35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0" fillId="35" borderId="0" xfId="0" applyFont="1" applyFill="1" applyAlignment="1">
      <alignment horizontal="center" vertical="center"/>
    </xf>
    <xf numFmtId="0" fontId="35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39" fillId="0" borderId="0" xfId="0" applyNumberFormat="1" applyFont="1" applyAlignment="1"/>
    <xf numFmtId="0" fontId="33" fillId="35" borderId="0" xfId="0" applyFont="1" applyFill="1" applyBorder="1" applyAlignment="1">
      <alignment vertical="top" wrapText="1"/>
    </xf>
    <xf numFmtId="0" fontId="42" fillId="0" borderId="0" xfId="0" applyFont="1" applyBorder="1" applyAlignment="1">
      <alignment wrapText="1"/>
    </xf>
    <xf numFmtId="0" fontId="38" fillId="35" borderId="0" xfId="0" applyFont="1" applyFill="1" applyBorder="1" applyAlignment="1">
      <alignment wrapText="1"/>
    </xf>
    <xf numFmtId="0" fontId="39" fillId="35" borderId="0" xfId="0" applyFont="1" applyFill="1" applyBorder="1" applyAlignment="1">
      <alignment vertical="top" wrapText="1"/>
    </xf>
    <xf numFmtId="0" fontId="3" fillId="35" borderId="0" xfId="0" applyFont="1" applyFill="1"/>
    <xf numFmtId="0" fontId="43" fillId="2" borderId="17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167" fontId="6" fillId="0" borderId="30" xfId="0" applyNumberFormat="1" applyFont="1" applyBorder="1" applyAlignment="1">
      <alignment horizontal="center" vertical="center"/>
    </xf>
    <xf numFmtId="167" fontId="6" fillId="35" borderId="30" xfId="0" applyNumberFormat="1" applyFont="1" applyFill="1" applyBorder="1" applyAlignment="1">
      <alignment horizontal="center" vertical="center"/>
    </xf>
    <xf numFmtId="167" fontId="6" fillId="36" borderId="30" xfId="0" applyNumberFormat="1" applyFont="1" applyFill="1" applyBorder="1" applyAlignment="1">
      <alignment horizontal="center" vertical="center"/>
    </xf>
    <xf numFmtId="167" fontId="29" fillId="0" borderId="30" xfId="0" applyNumberFormat="1" applyFont="1" applyBorder="1" applyAlignment="1">
      <alignment horizontal="center" vertical="center"/>
    </xf>
    <xf numFmtId="167" fontId="6" fillId="0" borderId="30" xfId="0" applyNumberFormat="1" applyFont="1" applyFill="1" applyBorder="1" applyAlignment="1">
      <alignment horizontal="center" vertical="center"/>
    </xf>
    <xf numFmtId="0" fontId="44" fillId="38" borderId="3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30" xfId="0" applyFont="1" applyBorder="1"/>
    <xf numFmtId="0" fontId="45" fillId="36" borderId="30" xfId="1" applyFont="1" applyFill="1" applyBorder="1" applyAlignment="1" applyProtection="1">
      <alignment horizontal="center" vertical="center" wrapText="1"/>
    </xf>
    <xf numFmtId="167" fontId="44" fillId="38" borderId="30" xfId="0" applyNumberFormat="1" applyFont="1" applyFill="1" applyBorder="1" applyAlignment="1">
      <alignment horizontal="center" vertical="center" wrapText="1"/>
    </xf>
    <xf numFmtId="0" fontId="46" fillId="38" borderId="30" xfId="0" applyFont="1" applyFill="1" applyBorder="1" applyAlignment="1">
      <alignment horizontal="center" vertical="center" wrapText="1"/>
    </xf>
    <xf numFmtId="167" fontId="46" fillId="38" borderId="30" xfId="0" applyNumberFormat="1" applyFont="1" applyFill="1" applyBorder="1" applyAlignment="1">
      <alignment horizontal="center" vertical="center" wrapText="1"/>
    </xf>
    <xf numFmtId="167" fontId="44" fillId="36" borderId="30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167" fontId="46" fillId="36" borderId="30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47" fillId="0" borderId="30" xfId="0" applyFont="1" applyBorder="1" applyAlignment="1">
      <alignment vertical="center"/>
    </xf>
    <xf numFmtId="0" fontId="48" fillId="36" borderId="30" xfId="1" applyFont="1" applyFill="1" applyBorder="1" applyAlignment="1" applyProtection="1">
      <alignment horizontal="center" vertical="center" wrapText="1"/>
    </xf>
    <xf numFmtId="0" fontId="44" fillId="36" borderId="3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horizontal="left" vertical="top" wrapText="1"/>
    </xf>
    <xf numFmtId="0" fontId="39" fillId="35" borderId="18" xfId="0" applyFont="1" applyFill="1" applyBorder="1" applyAlignment="1">
      <alignment horizontal="left" vertical="top" wrapText="1"/>
    </xf>
    <xf numFmtId="0" fontId="33" fillId="37" borderId="14" xfId="0" applyFont="1" applyFill="1" applyBorder="1" applyAlignment="1">
      <alignment horizontal="center" vertical="top"/>
    </xf>
    <xf numFmtId="0" fontId="33" fillId="37" borderId="15" xfId="0" applyFont="1" applyFill="1" applyBorder="1" applyAlignment="1">
      <alignment horizontal="center" vertical="top"/>
    </xf>
    <xf numFmtId="0" fontId="33" fillId="37" borderId="0" xfId="0" applyFont="1" applyFill="1" applyBorder="1" applyAlignment="1">
      <alignment horizontal="center" vertical="top"/>
    </xf>
    <xf numFmtId="0" fontId="33" fillId="37" borderId="18" xfId="0" applyFont="1" applyFill="1" applyBorder="1" applyAlignment="1">
      <alignment horizontal="center" vertical="top"/>
    </xf>
    <xf numFmtId="0" fontId="33" fillId="37" borderId="22" xfId="0" applyFont="1" applyFill="1" applyBorder="1" applyAlignment="1">
      <alignment horizontal="center" vertical="top"/>
    </xf>
    <xf numFmtId="0" fontId="33" fillId="37" borderId="23" xfId="0" applyFont="1" applyFill="1" applyBorder="1" applyAlignment="1">
      <alignment horizontal="center" vertical="top"/>
    </xf>
    <xf numFmtId="0" fontId="33" fillId="37" borderId="24" xfId="0" applyFont="1" applyFill="1" applyBorder="1" applyAlignment="1">
      <alignment horizontal="center" vertical="top"/>
    </xf>
    <xf numFmtId="0" fontId="39" fillId="35" borderId="20" xfId="0" applyFont="1" applyFill="1" applyBorder="1" applyAlignment="1">
      <alignment horizontal="left" vertical="top" wrapText="1"/>
    </xf>
    <xf numFmtId="0" fontId="39" fillId="35" borderId="21" xfId="0" applyFont="1" applyFill="1" applyBorder="1" applyAlignment="1">
      <alignment horizontal="left" vertical="top" wrapText="1"/>
    </xf>
    <xf numFmtId="0" fontId="36" fillId="35" borderId="0" xfId="0" applyFont="1" applyFill="1" applyBorder="1" applyAlignment="1">
      <alignment horizontal="center"/>
    </xf>
    <xf numFmtId="0" fontId="35" fillId="35" borderId="0" xfId="0" applyFont="1" applyFill="1" applyBorder="1" applyAlignment="1">
      <alignment horizontal="left"/>
    </xf>
    <xf numFmtId="0" fontId="42" fillId="35" borderId="0" xfId="0" applyFont="1" applyFill="1" applyBorder="1" applyAlignment="1">
      <alignment horizontal="center"/>
    </xf>
    <xf numFmtId="0" fontId="42" fillId="35" borderId="0" xfId="0" applyFont="1" applyFill="1" applyBorder="1" applyAlignment="1">
      <alignment horizontal="left"/>
    </xf>
    <xf numFmtId="0" fontId="42" fillId="0" borderId="20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34" fillId="37" borderId="22" xfId="0" applyFont="1" applyFill="1" applyBorder="1" applyAlignment="1">
      <alignment horizontal="center" vertical="top"/>
    </xf>
    <xf numFmtId="0" fontId="33" fillId="37" borderId="16" xfId="0" applyFont="1" applyFill="1" applyBorder="1" applyAlignment="1">
      <alignment horizontal="center" vertical="top"/>
    </xf>
    <xf numFmtId="49" fontId="39" fillId="0" borderId="25" xfId="0" applyNumberFormat="1" applyFont="1" applyBorder="1" applyAlignment="1">
      <alignment horizontal="center"/>
    </xf>
    <xf numFmtId="49" fontId="39" fillId="0" borderId="13" xfId="0" applyNumberFormat="1" applyFont="1" applyBorder="1" applyAlignment="1">
      <alignment horizontal="center"/>
    </xf>
    <xf numFmtId="0" fontId="39" fillId="35" borderId="0" xfId="0" applyFont="1" applyFill="1" applyBorder="1" applyAlignment="1">
      <alignment horizontal="left" vertical="top"/>
    </xf>
    <xf numFmtId="0" fontId="39" fillId="35" borderId="18" xfId="0" applyFont="1" applyFill="1" applyBorder="1" applyAlignment="1">
      <alignment horizontal="left" vertical="top"/>
    </xf>
    <xf numFmtId="0" fontId="34" fillId="35" borderId="0" xfId="0" applyFont="1" applyFill="1" applyBorder="1" applyAlignment="1">
      <alignment horizontal="center" vertical="top"/>
    </xf>
    <xf numFmtId="0" fontId="33" fillId="35" borderId="0" xfId="0" applyFont="1" applyFill="1" applyBorder="1" applyAlignment="1">
      <alignment horizontal="center" vertical="top"/>
    </xf>
    <xf numFmtId="0" fontId="34" fillId="37" borderId="14" xfId="0" applyFont="1" applyFill="1" applyBorder="1" applyAlignment="1">
      <alignment horizontal="center" vertical="top"/>
    </xf>
    <xf numFmtId="49" fontId="39" fillId="0" borderId="17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center"/>
    </xf>
    <xf numFmtId="49" fontId="39" fillId="0" borderId="19" xfId="0" applyNumberFormat="1" applyFont="1" applyBorder="1" applyAlignment="1">
      <alignment horizontal="center"/>
    </xf>
    <xf numFmtId="49" fontId="39" fillId="0" borderId="20" xfId="0" applyNumberFormat="1" applyFont="1" applyBorder="1" applyAlignment="1">
      <alignment horizontal="center"/>
    </xf>
    <xf numFmtId="0" fontId="39" fillId="35" borderId="20" xfId="0" applyFont="1" applyFill="1" applyBorder="1" applyAlignment="1">
      <alignment horizontal="left" vertical="top"/>
    </xf>
    <xf numFmtId="0" fontId="39" fillId="35" borderId="21" xfId="0" applyFont="1" applyFill="1" applyBorder="1" applyAlignment="1">
      <alignment horizontal="left" vertical="top"/>
    </xf>
    <xf numFmtId="0" fontId="34" fillId="37" borderId="27" xfId="0" applyFont="1" applyFill="1" applyBorder="1" applyAlignment="1">
      <alignment horizontal="center" vertical="top"/>
    </xf>
    <xf numFmtId="0" fontId="33" fillId="37" borderId="28" xfId="0" applyFont="1" applyFill="1" applyBorder="1" applyAlignment="1">
      <alignment horizontal="center" vertical="top"/>
    </xf>
    <xf numFmtId="0" fontId="33" fillId="37" borderId="29" xfId="0" applyFont="1" applyFill="1" applyBorder="1" applyAlignment="1">
      <alignment horizontal="center" vertical="top"/>
    </xf>
    <xf numFmtId="0" fontId="42" fillId="0" borderId="1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42" fillId="0" borderId="18" xfId="0" applyFont="1" applyBorder="1" applyAlignment="1">
      <alignment horizontal="left"/>
    </xf>
    <xf numFmtId="0" fontId="42" fillId="0" borderId="19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166" fontId="26" fillId="37" borderId="14" xfId="0" applyNumberFormat="1" applyFont="1" applyFill="1" applyBorder="1" applyAlignment="1">
      <alignment horizontal="center" vertical="center"/>
    </xf>
    <xf numFmtId="166" fontId="26" fillId="37" borderId="15" xfId="0" applyNumberFormat="1" applyFont="1" applyFill="1" applyBorder="1" applyAlignment="1">
      <alignment horizontal="center" vertical="center"/>
    </xf>
    <xf numFmtId="166" fontId="26" fillId="37" borderId="16" xfId="0" applyNumberFormat="1" applyFont="1" applyFill="1" applyBorder="1" applyAlignment="1">
      <alignment horizontal="center" vertical="center"/>
    </xf>
    <xf numFmtId="0" fontId="40" fillId="34" borderId="0" xfId="0" applyFont="1" applyFill="1" applyAlignment="1">
      <alignment horizontal="center" vertical="center"/>
    </xf>
    <xf numFmtId="0" fontId="40" fillId="35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" fontId="39" fillId="0" borderId="17" xfId="0" applyNumberFormat="1" applyFont="1" applyBorder="1" applyAlignment="1">
      <alignment horizontal="center"/>
    </xf>
    <xf numFmtId="16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18" xfId="0" applyFont="1" applyBorder="1" applyAlignment="1">
      <alignment horizontal="left"/>
    </xf>
    <xf numFmtId="16" fontId="39" fillId="0" borderId="19" xfId="0" applyNumberFormat="1" applyFont="1" applyBorder="1" applyAlignment="1">
      <alignment horizontal="center"/>
    </xf>
    <xf numFmtId="16" fontId="39" fillId="0" borderId="20" xfId="0" applyNumberFormat="1" applyFont="1" applyBorder="1" applyAlignment="1">
      <alignment horizontal="center"/>
    </xf>
    <xf numFmtId="16" fontId="39" fillId="0" borderId="25" xfId="0" applyNumberFormat="1" applyFont="1" applyBorder="1" applyAlignment="1">
      <alignment horizontal="center"/>
    </xf>
    <xf numFmtId="16" fontId="39" fillId="0" borderId="13" xfId="0" applyNumberFormat="1" applyFont="1" applyBorder="1" applyAlignment="1">
      <alignment horizontal="center"/>
    </xf>
    <xf numFmtId="0" fontId="39" fillId="0" borderId="13" xfId="0" applyFont="1" applyBorder="1" applyAlignment="1">
      <alignment horizontal="left"/>
    </xf>
    <xf numFmtId="0" fontId="39" fillId="0" borderId="26" xfId="0" applyFont="1" applyBorder="1" applyAlignment="1">
      <alignment horizontal="left"/>
    </xf>
    <xf numFmtId="0" fontId="34" fillId="37" borderId="31" xfId="0" applyFont="1" applyFill="1" applyBorder="1" applyAlignment="1">
      <alignment horizontal="center" vertical="top"/>
    </xf>
    <xf numFmtId="0" fontId="33" fillId="37" borderId="32" xfId="0" applyFont="1" applyFill="1" applyBorder="1" applyAlignment="1">
      <alignment horizontal="center" vertical="top"/>
    </xf>
    <xf numFmtId="0" fontId="36" fillId="0" borderId="17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5" fillId="0" borderId="18" xfId="0" applyFont="1" applyBorder="1" applyAlignment="1">
      <alignment horizontal="left"/>
    </xf>
    <xf numFmtId="0" fontId="39" fillId="0" borderId="20" xfId="0" applyFont="1" applyBorder="1" applyAlignment="1">
      <alignment horizontal="left"/>
    </xf>
    <xf numFmtId="0" fontId="39" fillId="0" borderId="21" xfId="0" applyFont="1" applyBorder="1" applyAlignment="1">
      <alignment horizontal="left"/>
    </xf>
    <xf numFmtId="167" fontId="26" fillId="39" borderId="30" xfId="0" applyNumberFormat="1" applyFont="1" applyFill="1" applyBorder="1" applyAlignment="1">
      <alignment horizontal="center" vertical="center" wrapText="1"/>
    </xf>
    <xf numFmtId="0" fontId="26" fillId="39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49" fillId="38" borderId="30" xfId="0" applyFont="1" applyFill="1" applyBorder="1" applyAlignment="1">
      <alignment horizontal="center" vertical="center" wrapText="1"/>
    </xf>
    <xf numFmtId="0" fontId="6" fillId="40" borderId="30" xfId="0" applyFont="1" applyFill="1" applyBorder="1" applyAlignment="1">
      <alignment horizontal="center" vertical="center" wrapText="1"/>
    </xf>
    <xf numFmtId="167" fontId="6" fillId="40" borderId="30" xfId="0" applyNumberFormat="1" applyFont="1" applyFill="1" applyBorder="1" applyAlignment="1">
      <alignment horizontal="center" vertical="center"/>
    </xf>
    <xf numFmtId="0" fontId="3" fillId="0" borderId="30" xfId="0" applyFont="1" applyBorder="1"/>
    <xf numFmtId="0" fontId="44" fillId="41" borderId="30" xfId="0" applyFont="1" applyFill="1" applyBorder="1" applyAlignment="1">
      <alignment horizontal="center" vertical="center" wrapText="1"/>
    </xf>
    <xf numFmtId="0" fontId="44" fillId="42" borderId="30" xfId="0" applyFont="1" applyFill="1" applyBorder="1" applyAlignment="1">
      <alignment horizontal="center" vertical="center" wrapText="1"/>
    </xf>
    <xf numFmtId="0" fontId="44" fillId="43" borderId="30" xfId="0" applyFont="1" applyFill="1" applyBorder="1" applyAlignment="1">
      <alignment horizontal="center" vertical="center"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iperlink" xfId="1" builtinId="8" customBuiltin="1"/>
    <cellStyle name="Hiperlink Visitado" xfId="2" builtinId="9" customBuiltin="1"/>
    <cellStyle name="Moeda" xfId="5" builtinId="4" customBuiltin="1"/>
    <cellStyle name="Moeda [0]" xfId="6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7" builtinId="5" customBuiltin="1"/>
    <cellStyle name="Ruim" xfId="14" builtinId="27" customBuiltin="1"/>
    <cellStyle name="Saída" xfId="17" builtinId="21" customBuiltin="1"/>
    <cellStyle name="Separador de milhares [0]" xfId="4" builtinId="6" customBuiltin="1"/>
    <cellStyle name="Texto de Aviso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3" builtinId="3" customBuiltin="1"/>
  </cellStyles>
  <dxfs count="13"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?utm_source=ms&amp;utm_medium=file&amp;utm_campaign=office&amp;utm_term=calendar1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3</xdr:row>
      <xdr:rowOff>144373</xdr:rowOff>
    </xdr:from>
    <xdr:ext cx="781049" cy="675318"/>
    <xdr:pic>
      <xdr:nvPicPr>
        <xdr:cNvPr id="20" name="image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44373"/>
          <a:ext cx="781049" cy="675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40</xdr:row>
      <xdr:rowOff>19050</xdr:rowOff>
    </xdr:from>
    <xdr:ext cx="142875" cy="147320"/>
    <xdr:sp macro="" textlink="">
      <xdr:nvSpPr>
        <xdr:cNvPr id="54" name="Shape 3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7781925" y="10220325"/>
          <a:ext cx="142875" cy="147320"/>
        </a:xfrm>
        <a:custGeom>
          <a:avLst/>
          <a:gdLst/>
          <a:ahLst/>
          <a:cxnLst/>
          <a:rect l="0" t="0" r="0" b="0"/>
          <a:pathLst>
            <a:path w="147320" h="147320">
              <a:moveTo>
                <a:pt x="146748" y="146748"/>
              </a:moveTo>
              <a:lnTo>
                <a:pt x="0" y="146748"/>
              </a:lnTo>
              <a:lnTo>
                <a:pt x="0" y="0"/>
              </a:lnTo>
              <a:lnTo>
                <a:pt x="146748" y="0"/>
              </a:lnTo>
              <a:lnTo>
                <a:pt x="146748" y="146748"/>
              </a:lnTo>
              <a:close/>
            </a:path>
          </a:pathLst>
        </a:custGeom>
        <a:solidFill>
          <a:schemeClr val="bg2">
            <a:lumMod val="50000"/>
          </a:schemeClr>
        </a:solidFill>
      </xdr:spPr>
    </xdr:sp>
    <xdr:clientData/>
  </xdr:oneCellAnchor>
  <xdr:oneCellAnchor>
    <xdr:from>
      <xdr:col>1</xdr:col>
      <xdr:colOff>57150</xdr:colOff>
      <xdr:row>43</xdr:row>
      <xdr:rowOff>38100</xdr:rowOff>
    </xdr:from>
    <xdr:ext cx="142875" cy="147320"/>
    <xdr:sp macro="" textlink="">
      <xdr:nvSpPr>
        <xdr:cNvPr id="55" name="Shape 20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7781925" y="10725150"/>
          <a:ext cx="142875" cy="147320"/>
        </a:xfrm>
        <a:custGeom>
          <a:avLst/>
          <a:gdLst/>
          <a:ahLst/>
          <a:cxnLst/>
          <a:rect l="0" t="0" r="0" b="0"/>
          <a:pathLst>
            <a:path w="147320" h="147320">
              <a:moveTo>
                <a:pt x="146748" y="146748"/>
              </a:moveTo>
              <a:lnTo>
                <a:pt x="0" y="146748"/>
              </a:lnTo>
              <a:lnTo>
                <a:pt x="0" y="0"/>
              </a:lnTo>
              <a:lnTo>
                <a:pt x="146748" y="0"/>
              </a:lnTo>
              <a:lnTo>
                <a:pt x="146748" y="146748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</xdr:spPr>
    </xdr:sp>
    <xdr:clientData/>
  </xdr:oneCellAnchor>
  <xdr:oneCellAnchor>
    <xdr:from>
      <xdr:col>1</xdr:col>
      <xdr:colOff>57150</xdr:colOff>
      <xdr:row>44</xdr:row>
      <xdr:rowOff>38100</xdr:rowOff>
    </xdr:from>
    <xdr:ext cx="142875" cy="147320"/>
    <xdr:sp macro="" textlink="">
      <xdr:nvSpPr>
        <xdr:cNvPr id="56" name="Shape 20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7781925" y="10887075"/>
          <a:ext cx="142875" cy="147320"/>
        </a:xfrm>
        <a:custGeom>
          <a:avLst/>
          <a:gdLst/>
          <a:ahLst/>
          <a:cxnLst/>
          <a:rect l="0" t="0" r="0" b="0"/>
          <a:pathLst>
            <a:path w="147320" h="147320">
              <a:moveTo>
                <a:pt x="146748" y="146773"/>
              </a:moveTo>
              <a:lnTo>
                <a:pt x="0" y="146773"/>
              </a:lnTo>
              <a:lnTo>
                <a:pt x="0" y="0"/>
              </a:lnTo>
              <a:lnTo>
                <a:pt x="146748" y="0"/>
              </a:lnTo>
              <a:lnTo>
                <a:pt x="146748" y="146773"/>
              </a:lnTo>
              <a:close/>
            </a:path>
          </a:pathLst>
        </a:custGeom>
        <a:solidFill>
          <a:srgbClr val="FF0000"/>
        </a:solidFill>
      </xdr:spPr>
    </xdr:sp>
    <xdr:clientData/>
  </xdr:oneCellAnchor>
  <xdr:oneCellAnchor>
    <xdr:from>
      <xdr:col>1</xdr:col>
      <xdr:colOff>57150</xdr:colOff>
      <xdr:row>41</xdr:row>
      <xdr:rowOff>28575</xdr:rowOff>
    </xdr:from>
    <xdr:ext cx="142875" cy="147320"/>
    <xdr:sp macro="" textlink="">
      <xdr:nvSpPr>
        <xdr:cNvPr id="57" name="Shape 3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781925" y="10391775"/>
          <a:ext cx="142875" cy="147320"/>
        </a:xfrm>
        <a:custGeom>
          <a:avLst/>
          <a:gdLst/>
          <a:ahLst/>
          <a:cxnLst/>
          <a:rect l="0" t="0" r="0" b="0"/>
          <a:pathLst>
            <a:path w="147320" h="147320">
              <a:moveTo>
                <a:pt x="146748" y="146748"/>
              </a:moveTo>
              <a:lnTo>
                <a:pt x="0" y="146748"/>
              </a:lnTo>
              <a:lnTo>
                <a:pt x="0" y="0"/>
              </a:lnTo>
              <a:lnTo>
                <a:pt x="146748" y="0"/>
              </a:lnTo>
              <a:lnTo>
                <a:pt x="146748" y="146748"/>
              </a:lnTo>
              <a:close/>
            </a:path>
          </a:pathLst>
        </a:custGeom>
        <a:solidFill>
          <a:schemeClr val="accent4">
            <a:lumMod val="40000"/>
            <a:lumOff val="60000"/>
          </a:schemeClr>
        </a:solidFill>
      </xdr:spPr>
    </xdr:sp>
    <xdr:clientData/>
  </xdr:oneCellAnchor>
  <xdr:oneCellAnchor>
    <xdr:from>
      <xdr:col>1</xdr:col>
      <xdr:colOff>57150</xdr:colOff>
      <xdr:row>42</xdr:row>
      <xdr:rowOff>28575</xdr:rowOff>
    </xdr:from>
    <xdr:ext cx="142875" cy="147320"/>
    <xdr:sp macro="" textlink="">
      <xdr:nvSpPr>
        <xdr:cNvPr id="58" name="Shape 3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7781925" y="10553700"/>
          <a:ext cx="142875" cy="147320"/>
        </a:xfrm>
        <a:custGeom>
          <a:avLst/>
          <a:gdLst/>
          <a:ahLst/>
          <a:cxnLst/>
          <a:rect l="0" t="0" r="0" b="0"/>
          <a:pathLst>
            <a:path w="147320" h="147320">
              <a:moveTo>
                <a:pt x="146748" y="146748"/>
              </a:moveTo>
              <a:lnTo>
                <a:pt x="0" y="146748"/>
              </a:lnTo>
              <a:lnTo>
                <a:pt x="0" y="0"/>
              </a:lnTo>
              <a:lnTo>
                <a:pt x="146748" y="0"/>
              </a:lnTo>
              <a:lnTo>
                <a:pt x="146748" y="146748"/>
              </a:lnTo>
              <a:close/>
            </a:path>
          </a:pathLst>
        </a:custGeom>
        <a:solidFill>
          <a:schemeClr val="accent2">
            <a:lumMod val="40000"/>
            <a:lumOff val="60000"/>
          </a:schemeClr>
        </a:solidFill>
      </xdr:spPr>
    </xdr:sp>
    <xdr:clientData/>
  </xdr:oneCellAnchor>
  <xdr:oneCellAnchor>
    <xdr:from>
      <xdr:col>1</xdr:col>
      <xdr:colOff>57150</xdr:colOff>
      <xdr:row>45</xdr:row>
      <xdr:rowOff>38100</xdr:rowOff>
    </xdr:from>
    <xdr:ext cx="142875" cy="147320"/>
    <xdr:sp macro="" textlink="">
      <xdr:nvSpPr>
        <xdr:cNvPr id="59" name="Shape 20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7781925" y="11087100"/>
          <a:ext cx="142875" cy="147320"/>
        </a:xfrm>
        <a:custGeom>
          <a:avLst/>
          <a:gdLst/>
          <a:ahLst/>
          <a:cxnLst/>
          <a:rect l="0" t="0" r="0" b="0"/>
          <a:pathLst>
            <a:path w="147320" h="147320">
              <a:moveTo>
                <a:pt x="146748" y="146773"/>
              </a:moveTo>
              <a:lnTo>
                <a:pt x="0" y="146773"/>
              </a:lnTo>
              <a:lnTo>
                <a:pt x="0" y="0"/>
              </a:lnTo>
              <a:lnTo>
                <a:pt x="146748" y="0"/>
              </a:lnTo>
              <a:lnTo>
                <a:pt x="146748" y="146773"/>
              </a:lnTo>
              <a:close/>
            </a:path>
          </a:pathLst>
        </a:custGeom>
        <a:solidFill>
          <a:schemeClr val="accent6">
            <a:lumMod val="60000"/>
            <a:lumOff val="40000"/>
          </a:schemeClr>
        </a:solidFill>
      </xdr:spPr>
    </xdr:sp>
    <xdr:clientData/>
  </xdr:oneCellAnchor>
  <xdr:oneCellAnchor>
    <xdr:from>
      <xdr:col>1</xdr:col>
      <xdr:colOff>57150</xdr:colOff>
      <xdr:row>46</xdr:row>
      <xdr:rowOff>47625</xdr:rowOff>
    </xdr:from>
    <xdr:ext cx="142875" cy="147320"/>
    <xdr:sp macro="" textlink="">
      <xdr:nvSpPr>
        <xdr:cNvPr id="60" name="Shape 3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7781925" y="11258550"/>
          <a:ext cx="142875" cy="147320"/>
        </a:xfrm>
        <a:custGeom>
          <a:avLst/>
          <a:gdLst/>
          <a:ahLst/>
          <a:cxnLst/>
          <a:rect l="0" t="0" r="0" b="0"/>
          <a:pathLst>
            <a:path w="147320" h="147320">
              <a:moveTo>
                <a:pt x="146748" y="146748"/>
              </a:moveTo>
              <a:lnTo>
                <a:pt x="0" y="146748"/>
              </a:lnTo>
              <a:lnTo>
                <a:pt x="0" y="0"/>
              </a:lnTo>
              <a:lnTo>
                <a:pt x="146748" y="0"/>
              </a:lnTo>
              <a:lnTo>
                <a:pt x="146748" y="146748"/>
              </a:lnTo>
              <a:close/>
            </a:path>
          </a:pathLst>
        </a:custGeom>
        <a:solidFill>
          <a:srgbClr val="FFC000"/>
        </a:solidFill>
      </xdr:spPr>
    </xdr:sp>
    <xdr:clientData/>
  </xdr:oneCellAnchor>
  <xdr:oneCellAnchor>
    <xdr:from>
      <xdr:col>1</xdr:col>
      <xdr:colOff>57150</xdr:colOff>
      <xdr:row>47</xdr:row>
      <xdr:rowOff>28575</xdr:rowOff>
    </xdr:from>
    <xdr:ext cx="142875" cy="147320"/>
    <xdr:sp macro="" textlink="">
      <xdr:nvSpPr>
        <xdr:cNvPr id="61" name="Shape 3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7781925" y="11401425"/>
          <a:ext cx="142875" cy="147320"/>
        </a:xfrm>
        <a:custGeom>
          <a:avLst/>
          <a:gdLst/>
          <a:ahLst/>
          <a:cxnLst/>
          <a:rect l="0" t="0" r="0" b="0"/>
          <a:pathLst>
            <a:path w="147320" h="147320">
              <a:moveTo>
                <a:pt x="146748" y="146748"/>
              </a:moveTo>
              <a:lnTo>
                <a:pt x="0" y="146748"/>
              </a:lnTo>
              <a:lnTo>
                <a:pt x="0" y="0"/>
              </a:lnTo>
              <a:lnTo>
                <a:pt x="146748" y="0"/>
              </a:lnTo>
              <a:lnTo>
                <a:pt x="146748" y="146748"/>
              </a:lnTo>
              <a:close/>
            </a:path>
          </a:pathLst>
        </a:custGeom>
        <a:solidFill>
          <a:schemeClr val="bg2"/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905000" cy="428625"/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3A57BD-28AF-421E-AA3A-4073AF2F77E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5250"/>
          <a:ext cx="1905000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lendario-365.com.br/feriados/natal.html" TargetMode="External"/><Relationship Id="rId3" Type="http://schemas.openxmlformats.org/officeDocument/2006/relationships/hyperlink" Target="https://www.calendario-365.com.br/feriados/tiradentes.html" TargetMode="External"/><Relationship Id="rId7" Type="http://schemas.openxmlformats.org/officeDocument/2006/relationships/hyperlink" Target="https://www.calendario-365.com.br/feriados/proclama%C3%A7%C3%A3o-da-rep%C3%BAblica.html" TargetMode="External"/><Relationship Id="rId2" Type="http://schemas.openxmlformats.org/officeDocument/2006/relationships/hyperlink" Target="https://www.calendario-365.com.br/feriados/corpus-christi.html" TargetMode="External"/><Relationship Id="rId1" Type="http://schemas.openxmlformats.org/officeDocument/2006/relationships/hyperlink" Target="https://www.calendario-365.com.br/feriados/sexta-feira-santa.html" TargetMode="External"/><Relationship Id="rId6" Type="http://schemas.openxmlformats.org/officeDocument/2006/relationships/hyperlink" Target="https://www.calendario-365.com.br/feriados/finados.html" TargetMode="External"/><Relationship Id="rId5" Type="http://schemas.openxmlformats.org/officeDocument/2006/relationships/hyperlink" Target="https://www.calendario-365.com.br/feriados/padroeira-do-brasil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calendario-365.com.br/feriados/independ%C3%AAncia-do-brasil.htm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yearly-calendar.html?utm_source=ms&amp;utm_medium=file&amp;utm_campaign=office&amp;utm_term=calendar1&amp;utm_content=url" TargetMode="External"/><Relationship Id="rId2" Type="http://schemas.openxmlformats.org/officeDocument/2006/relationships/hyperlink" Target="https://www.vertex42.com/ExcelTemplates/yearly-calendar.html?utm_source=ms&amp;utm_medium=file&amp;utm_campaign=office&amp;utm_term=calendar1&amp;utm_content=title" TargetMode="External"/><Relationship Id="rId1" Type="http://schemas.openxmlformats.org/officeDocument/2006/relationships/hyperlink" Target="https://www.vertex42.com/calendars/?utm_source=ms&amp;utm_medium=file&amp;utm_campaign=office&amp;utm_term=calendar1&amp;utm_content=more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7"/>
  <sheetViews>
    <sheetView showGridLines="0" tabSelected="1" topLeftCell="A4" zoomScaleNormal="100" workbookViewId="0">
      <selection activeCell="AD40" sqref="AD40"/>
    </sheetView>
  </sheetViews>
  <sheetFormatPr defaultColWidth="9.140625" defaultRowHeight="12.75" x14ac:dyDescent="0.2"/>
  <cols>
    <col min="1" max="1" width="3.28515625" style="2" customWidth="1"/>
    <col min="2" max="24" width="4.5703125" style="2" customWidth="1"/>
    <col min="25" max="25" width="3.28515625" style="2" customWidth="1"/>
    <col min="26" max="26" width="4.140625" style="2" customWidth="1"/>
    <col min="27" max="16384" width="9.140625" style="2"/>
  </cols>
  <sheetData>
    <row r="1" spans="1:27" ht="9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ht="7.5" hidden="1" customHeight="1" x14ac:dyDescent="0.2">
      <c r="A2" s="5"/>
      <c r="B2" s="5"/>
      <c r="C2" s="6" t="s">
        <v>0</v>
      </c>
      <c r="D2" s="118">
        <v>2020</v>
      </c>
      <c r="E2" s="119"/>
      <c r="F2" s="120"/>
      <c r="G2" s="5"/>
      <c r="H2" s="5"/>
      <c r="I2" s="6" t="s">
        <v>1</v>
      </c>
      <c r="J2" s="118">
        <v>1</v>
      </c>
      <c r="K2" s="120"/>
      <c r="L2" s="5"/>
      <c r="M2" s="5"/>
      <c r="N2" s="6" t="s">
        <v>2</v>
      </c>
      <c r="O2" s="118">
        <v>1</v>
      </c>
      <c r="P2" s="120"/>
      <c r="Q2" s="7" t="s">
        <v>3</v>
      </c>
      <c r="R2" s="5"/>
      <c r="S2" s="5"/>
      <c r="T2" s="5"/>
      <c r="U2" s="5"/>
      <c r="V2" s="5"/>
      <c r="W2" s="5"/>
      <c r="X2" s="8"/>
      <c r="Y2" s="5"/>
    </row>
    <row r="3" spans="1:27" ht="5.25" hidden="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8.1" customHeight="1" x14ac:dyDescent="0.2"/>
    <row r="5" spans="1:27" s="37" customFormat="1" ht="26.25" x14ac:dyDescent="0.2">
      <c r="A5" s="36"/>
      <c r="B5" s="116" t="s">
        <v>46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7"/>
    </row>
    <row r="6" spans="1:27" s="37" customFormat="1" ht="26.25" x14ac:dyDescent="0.2">
      <c r="A6" s="38"/>
      <c r="B6" s="116" t="s">
        <v>16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7"/>
    </row>
    <row r="7" spans="1:27" ht="8.1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7" s="4" customFormat="1" ht="15.75" x14ac:dyDescent="0.25">
      <c r="B8" s="113">
        <f>DATE(D2,J2,1)</f>
        <v>43831</v>
      </c>
      <c r="C8" s="114"/>
      <c r="D8" s="114"/>
      <c r="E8" s="114"/>
      <c r="F8" s="114"/>
      <c r="G8" s="114"/>
      <c r="H8" s="115"/>
      <c r="I8" s="59"/>
      <c r="J8" s="113">
        <f>DATE(YEAR(B8+42),MONTH(B8+42),1)</f>
        <v>43862</v>
      </c>
      <c r="K8" s="114"/>
      <c r="L8" s="114"/>
      <c r="M8" s="114"/>
      <c r="N8" s="114"/>
      <c r="O8" s="114"/>
      <c r="P8" s="115"/>
      <c r="Q8" s="59"/>
      <c r="R8" s="113">
        <f>DATE(YEAR(J8+42),MONTH(J8+42),1)</f>
        <v>43891</v>
      </c>
      <c r="S8" s="114"/>
      <c r="T8" s="114"/>
      <c r="U8" s="114"/>
      <c r="V8" s="114"/>
      <c r="W8" s="114"/>
      <c r="X8" s="115"/>
    </row>
    <row r="9" spans="1:27" s="3" customFormat="1" ht="12" customHeight="1" x14ac:dyDescent="0.2">
      <c r="A9" s="2"/>
      <c r="B9" s="47" t="str">
        <f>CHOOSE(1+MOD($O$2+1-2,7),"D","S","T","Q","Q","S","S")</f>
        <v>D</v>
      </c>
      <c r="C9" s="48" t="str">
        <f>CHOOSE(1+MOD($O$2+2-2,7),"D","S","T","Q","Q","S","S")</f>
        <v>S</v>
      </c>
      <c r="D9" s="48" t="str">
        <f>CHOOSE(1+MOD($O$2+3-2,7),"D","S","T","Q","Q","S","S")</f>
        <v>T</v>
      </c>
      <c r="E9" s="48" t="str">
        <f>CHOOSE(1+MOD($O$2+4-2,7),"D","S","T","Q","Q","S","S")</f>
        <v>Q</v>
      </c>
      <c r="F9" s="48" t="str">
        <f>CHOOSE(1+MOD($O$2+5-2,7),"D","S","T","Q","Q","S","S")</f>
        <v>Q</v>
      </c>
      <c r="G9" s="48" t="str">
        <f>CHOOSE(1+MOD($O$2+6-2,7),"D","S","T","Q","Q","S","S")</f>
        <v>S</v>
      </c>
      <c r="H9" s="49" t="str">
        <f>CHOOSE(1+MOD($O$2+7-2,7),"D","S","T","Q","Q","S","S")</f>
        <v>S</v>
      </c>
      <c r="I9" s="59"/>
      <c r="J9" s="50" t="str">
        <f>CHOOSE(1+MOD($O$2+1-2,7),"D","S","T","Q","Q","S","S")</f>
        <v>D</v>
      </c>
      <c r="K9" s="51" t="str">
        <f>CHOOSE(1+MOD($O$2+2-2,7),"D","S","T","Q","Q","S","S")</f>
        <v>S</v>
      </c>
      <c r="L9" s="51" t="str">
        <f>CHOOSE(1+MOD($O$2+3-2,7),"D","S","T","Q","Q","S","S")</f>
        <v>T</v>
      </c>
      <c r="M9" s="51" t="str">
        <f>CHOOSE(1+MOD($O$2+4-2,7),"D","S","T","Q","Q","S","S")</f>
        <v>Q</v>
      </c>
      <c r="N9" s="51" t="str">
        <f>CHOOSE(1+MOD($O$2+5-2,7),"D","S","T","Q","Q","S","S")</f>
        <v>Q</v>
      </c>
      <c r="O9" s="51" t="str">
        <f>CHOOSE(1+MOD($O$2+6-2,7),"D","S","T","Q","Q","S","S")</f>
        <v>S</v>
      </c>
      <c r="P9" s="52" t="str">
        <f>CHOOSE(1+MOD($O$2+7-2,7),"D","S","T","Q","Q","S","S")</f>
        <v>S</v>
      </c>
      <c r="Q9" s="59"/>
      <c r="R9" s="50" t="str">
        <f>CHOOSE(1+MOD($O$2+1-2,7),"D","S","T","Q","Q","S","S")</f>
        <v>D</v>
      </c>
      <c r="S9" s="51" t="str">
        <f>CHOOSE(1+MOD($O$2+2-2,7),"D","S","T","Q","Q","S","S")</f>
        <v>S</v>
      </c>
      <c r="T9" s="51" t="str">
        <f>CHOOSE(1+MOD($O$2+3-2,7),"D","S","T","Q","Q","S","S")</f>
        <v>T</v>
      </c>
      <c r="U9" s="51" t="str">
        <f>CHOOSE(1+MOD($O$2+4-2,7),"D","S","T","Q","Q","S","S")</f>
        <v>Q</v>
      </c>
      <c r="V9" s="51" t="str">
        <f>CHOOSE(1+MOD($O$2+5-2,7),"D","S","T","Q","Q","S","S")</f>
        <v>Q</v>
      </c>
      <c r="W9" s="51" t="str">
        <f>CHOOSE(1+MOD($O$2+6-2,7),"D","S","T","Q","Q","S","S")</f>
        <v>S</v>
      </c>
      <c r="X9" s="52" t="str">
        <f>CHOOSE(1+MOD($O$2+7-2,7),"D","S","T","Q","Q","S","S")</f>
        <v>S</v>
      </c>
    </row>
    <row r="10" spans="1:27" ht="12" customHeight="1" x14ac:dyDescent="0.25">
      <c r="B10" s="60"/>
      <c r="C10" s="53"/>
      <c r="D10" s="53"/>
      <c r="E10" s="54"/>
      <c r="F10" s="53"/>
      <c r="G10" s="55">
        <v>44197</v>
      </c>
      <c r="H10" s="53">
        <v>44198</v>
      </c>
      <c r="I10" s="59"/>
      <c r="J10" s="60"/>
      <c r="K10" s="62">
        <v>44228</v>
      </c>
      <c r="L10" s="62">
        <v>44229</v>
      </c>
      <c r="M10" s="62">
        <v>44230</v>
      </c>
      <c r="N10" s="62">
        <v>44231</v>
      </c>
      <c r="O10" s="62">
        <v>44232</v>
      </c>
      <c r="P10" s="64">
        <v>44233</v>
      </c>
      <c r="Q10" s="59"/>
      <c r="R10" s="60"/>
      <c r="S10" s="58">
        <v>1</v>
      </c>
      <c r="T10" s="58">
        <v>2</v>
      </c>
      <c r="U10" s="58">
        <v>3</v>
      </c>
      <c r="V10" s="58">
        <v>4</v>
      </c>
      <c r="W10" s="58">
        <v>5</v>
      </c>
      <c r="X10" s="63">
        <v>6</v>
      </c>
      <c r="AA10" s="46"/>
    </row>
    <row r="11" spans="1:27" ht="12" customHeight="1" x14ac:dyDescent="0.2">
      <c r="B11" s="53">
        <v>44199</v>
      </c>
      <c r="C11" s="53">
        <v>44200</v>
      </c>
      <c r="D11" s="53">
        <v>44201</v>
      </c>
      <c r="E11" s="53">
        <v>44202</v>
      </c>
      <c r="F11" s="56">
        <v>44203</v>
      </c>
      <c r="G11" s="56">
        <v>44204</v>
      </c>
      <c r="H11" s="53">
        <v>44205</v>
      </c>
      <c r="I11" s="59"/>
      <c r="J11" s="53">
        <v>44234</v>
      </c>
      <c r="K11" s="139">
        <v>44235</v>
      </c>
      <c r="L11" s="62">
        <v>44236</v>
      </c>
      <c r="M11" s="62">
        <v>44237</v>
      </c>
      <c r="N11" s="62">
        <v>44238</v>
      </c>
      <c r="O11" s="62">
        <v>44239</v>
      </c>
      <c r="P11" s="64">
        <v>44240</v>
      </c>
      <c r="Q11" s="59"/>
      <c r="R11" s="57">
        <v>44262</v>
      </c>
      <c r="S11" s="58">
        <v>8</v>
      </c>
      <c r="T11" s="58">
        <v>9</v>
      </c>
      <c r="U11" s="58">
        <v>10</v>
      </c>
      <c r="V11" s="58">
        <v>11</v>
      </c>
      <c r="W11" s="58">
        <v>12</v>
      </c>
      <c r="X11" s="63">
        <v>13</v>
      </c>
    </row>
    <row r="12" spans="1:27" ht="12" customHeight="1" x14ac:dyDescent="0.2">
      <c r="B12" s="53">
        <v>44206</v>
      </c>
      <c r="C12" s="53">
        <v>44207</v>
      </c>
      <c r="D12" s="53">
        <v>44208</v>
      </c>
      <c r="E12" s="53">
        <v>44209</v>
      </c>
      <c r="F12" s="56">
        <v>44210</v>
      </c>
      <c r="G12" s="56">
        <v>44211</v>
      </c>
      <c r="H12" s="53">
        <v>44212</v>
      </c>
      <c r="I12" s="59"/>
      <c r="J12" s="53">
        <v>44241</v>
      </c>
      <c r="K12" s="62">
        <v>44242</v>
      </c>
      <c r="L12" s="65">
        <v>44243</v>
      </c>
      <c r="M12" s="62">
        <v>44244</v>
      </c>
      <c r="N12" s="62">
        <v>44245</v>
      </c>
      <c r="O12" s="62">
        <v>44246</v>
      </c>
      <c r="P12" s="64">
        <v>44247</v>
      </c>
      <c r="Q12" s="59"/>
      <c r="R12" s="57">
        <v>44269</v>
      </c>
      <c r="S12" s="58">
        <v>15</v>
      </c>
      <c r="T12" s="58">
        <v>16</v>
      </c>
      <c r="U12" s="58">
        <v>17</v>
      </c>
      <c r="V12" s="58">
        <v>18</v>
      </c>
      <c r="W12" s="58">
        <v>19</v>
      </c>
      <c r="X12" s="63">
        <v>20</v>
      </c>
    </row>
    <row r="13" spans="1:27" ht="12" customHeight="1" x14ac:dyDescent="0.2">
      <c r="B13" s="53">
        <v>44213</v>
      </c>
      <c r="C13" s="53">
        <v>44214</v>
      </c>
      <c r="D13" s="53">
        <v>44215</v>
      </c>
      <c r="E13" s="53">
        <v>44216</v>
      </c>
      <c r="F13" s="56">
        <v>44217</v>
      </c>
      <c r="G13" s="56">
        <v>44218</v>
      </c>
      <c r="H13" s="53">
        <v>44219</v>
      </c>
      <c r="I13" s="59"/>
      <c r="J13" s="53">
        <v>44248</v>
      </c>
      <c r="K13" s="62">
        <v>44249</v>
      </c>
      <c r="L13" s="62">
        <v>44250</v>
      </c>
      <c r="M13" s="62">
        <v>44251</v>
      </c>
      <c r="N13" s="62">
        <v>44252</v>
      </c>
      <c r="O13" s="62">
        <v>44253</v>
      </c>
      <c r="P13" s="64">
        <v>44254</v>
      </c>
      <c r="Q13" s="59"/>
      <c r="R13" s="57">
        <v>44276</v>
      </c>
      <c r="S13" s="58">
        <v>22</v>
      </c>
      <c r="T13" s="58">
        <v>23</v>
      </c>
      <c r="U13" s="58">
        <v>24</v>
      </c>
      <c r="V13" s="58">
        <v>25</v>
      </c>
      <c r="W13" s="58">
        <v>26</v>
      </c>
      <c r="X13" s="63">
        <v>27</v>
      </c>
    </row>
    <row r="14" spans="1:27" ht="12" customHeight="1" x14ac:dyDescent="0.2">
      <c r="B14" s="53">
        <v>44220</v>
      </c>
      <c r="C14" s="53">
        <v>44221</v>
      </c>
      <c r="D14" s="53">
        <v>44222</v>
      </c>
      <c r="E14" s="53">
        <v>44223</v>
      </c>
      <c r="F14" s="56">
        <v>44224</v>
      </c>
      <c r="G14" s="56">
        <v>44225</v>
      </c>
      <c r="H14" s="53">
        <v>44226</v>
      </c>
      <c r="I14" s="59"/>
      <c r="J14" s="53">
        <v>44255</v>
      </c>
      <c r="K14" s="58"/>
      <c r="L14" s="58"/>
      <c r="M14" s="58"/>
      <c r="N14" s="58"/>
      <c r="O14" s="58"/>
      <c r="P14" s="58"/>
      <c r="Q14" s="59"/>
      <c r="R14" s="55">
        <v>44283</v>
      </c>
      <c r="S14" s="58">
        <v>29</v>
      </c>
      <c r="T14" s="58">
        <v>30</v>
      </c>
      <c r="U14" s="58">
        <v>31</v>
      </c>
      <c r="V14" s="58"/>
      <c r="W14" s="58"/>
      <c r="X14" s="58"/>
    </row>
    <row r="15" spans="1:27" ht="12" customHeight="1" x14ac:dyDescent="0.25">
      <c r="B15" s="53">
        <v>44227</v>
      </c>
      <c r="C15" s="60"/>
      <c r="D15" s="60"/>
      <c r="E15" s="60"/>
      <c r="F15" s="60"/>
      <c r="G15" s="60"/>
      <c r="H15" s="60"/>
      <c r="I15" s="59"/>
      <c r="K15" s="57"/>
      <c r="L15" s="57"/>
      <c r="M15" s="57"/>
      <c r="N15" s="53"/>
      <c r="O15" s="53"/>
      <c r="P15" s="53"/>
      <c r="Q15" s="59"/>
      <c r="V15" s="57"/>
      <c r="W15" s="57"/>
      <c r="X15" s="57"/>
    </row>
    <row r="16" spans="1:27" s="4" customFormat="1" ht="15.75" x14ac:dyDescent="0.25">
      <c r="B16" s="113">
        <f>DATE(YEAR(R8+42),MONTH(R8+42),1)</f>
        <v>43922</v>
      </c>
      <c r="C16" s="114"/>
      <c r="D16" s="114"/>
      <c r="E16" s="114"/>
      <c r="F16" s="114"/>
      <c r="G16" s="114"/>
      <c r="H16" s="115"/>
      <c r="I16" s="59"/>
      <c r="J16" s="113">
        <f>DATE(YEAR(B16+42),MONTH(B16+42),1)</f>
        <v>43952</v>
      </c>
      <c r="K16" s="114"/>
      <c r="L16" s="114"/>
      <c r="M16" s="114"/>
      <c r="N16" s="114"/>
      <c r="O16" s="114"/>
      <c r="P16" s="115"/>
      <c r="Q16" s="59"/>
      <c r="R16" s="113">
        <f>DATE(YEAR(J16+42),MONTH(J16+42),1)</f>
        <v>43983</v>
      </c>
      <c r="S16" s="114"/>
      <c r="T16" s="114"/>
      <c r="U16" s="114"/>
      <c r="V16" s="114"/>
      <c r="W16" s="114"/>
      <c r="X16" s="115"/>
    </row>
    <row r="17" spans="2:24" ht="12" customHeight="1" x14ac:dyDescent="0.2">
      <c r="B17" s="50" t="str">
        <f>CHOOSE(1+MOD($O$2+1-2,7),"D","S","T","Q","Q","S","S")</f>
        <v>D</v>
      </c>
      <c r="C17" s="51" t="str">
        <f>CHOOSE(1+MOD($O$2+2-2,7),"D","S","T","Q","Q","S","S")</f>
        <v>S</v>
      </c>
      <c r="D17" s="51" t="str">
        <f>CHOOSE(1+MOD($O$2+3-2,7),"D","S","T","Q","Q","S","S")</f>
        <v>T</v>
      </c>
      <c r="E17" s="51" t="str">
        <f>CHOOSE(1+MOD($O$2+4-2,7),"D","S","T","Q","Q","S","S")</f>
        <v>Q</v>
      </c>
      <c r="F17" s="51" t="str">
        <f>CHOOSE(1+MOD($O$2+5-2,7),"D","S","T","Q","Q","S","S")</f>
        <v>Q</v>
      </c>
      <c r="G17" s="51" t="str">
        <f>CHOOSE(1+MOD($O$2+6-2,7),"D","S","T","Q","Q","S","S")</f>
        <v>S</v>
      </c>
      <c r="H17" s="52" t="str">
        <f>CHOOSE(1+MOD($O$2+7-2,7),"D","S","T","Q","Q","S","S")</f>
        <v>S</v>
      </c>
      <c r="I17" s="59"/>
      <c r="J17" s="50" t="str">
        <f>CHOOSE(1+MOD($O$2+1-2,7),"D","S","T","Q","Q","S","S")</f>
        <v>D</v>
      </c>
      <c r="K17" s="51" t="str">
        <f>CHOOSE(1+MOD($O$2+2-2,7),"D","S","T","Q","Q","S","S")</f>
        <v>S</v>
      </c>
      <c r="L17" s="51" t="str">
        <f>CHOOSE(1+MOD($O$2+3-2,7),"D","S","T","Q","Q","S","S")</f>
        <v>T</v>
      </c>
      <c r="M17" s="51" t="str">
        <f>CHOOSE(1+MOD($O$2+4-2,7),"D","S","T","Q","Q","S","S")</f>
        <v>Q</v>
      </c>
      <c r="N17" s="51" t="str">
        <f>CHOOSE(1+MOD($O$2+5-2,7),"D","S","T","Q","Q","S","S")</f>
        <v>Q</v>
      </c>
      <c r="O17" s="51" t="str">
        <f>CHOOSE(1+MOD($O$2+6-2,7),"D","S","T","Q","Q","S","S")</f>
        <v>S</v>
      </c>
      <c r="P17" s="52" t="str">
        <f>CHOOSE(1+MOD($O$2+7-2,7),"D","S","T","Q","Q","S","S")</f>
        <v>S</v>
      </c>
      <c r="Q17" s="59"/>
      <c r="R17" s="50" t="str">
        <f>CHOOSE(1+MOD($O$2+1-2,7),"D","S","T","Q","Q","S","S")</f>
        <v>D</v>
      </c>
      <c r="S17" s="51" t="str">
        <f>CHOOSE(1+MOD($O$2+2-2,7),"D","S","T","Q","Q","S","S")</f>
        <v>S</v>
      </c>
      <c r="T17" s="51" t="str">
        <f>CHOOSE(1+MOD($O$2+3-2,7),"D","S","T","Q","Q","S","S")</f>
        <v>T</v>
      </c>
      <c r="U17" s="51" t="str">
        <f>CHOOSE(1+MOD($O$2+4-2,7),"D","S","T","Q","Q","S","S")</f>
        <v>Q</v>
      </c>
      <c r="V17" s="51" t="str">
        <f>CHOOSE(1+MOD($O$2+5-2,7),"D","S","T","Q","Q","S","S")</f>
        <v>Q</v>
      </c>
      <c r="W17" s="51" t="str">
        <f>CHOOSE(1+MOD($O$2+6-2,7),"D","S","T","Q","Q","S","S")</f>
        <v>S</v>
      </c>
      <c r="X17" s="52" t="str">
        <f>CHOOSE(1+MOD($O$2+7-2,7),"D","S","T","Q","Q","S","S")</f>
        <v>S</v>
      </c>
    </row>
    <row r="18" spans="2:24" ht="12" customHeight="1" x14ac:dyDescent="0.25">
      <c r="B18" s="60"/>
      <c r="C18" s="57"/>
      <c r="D18" s="57"/>
      <c r="E18" s="57"/>
      <c r="F18" s="58">
        <v>1</v>
      </c>
      <c r="G18" s="61">
        <v>2</v>
      </c>
      <c r="H18" s="63">
        <v>3</v>
      </c>
      <c r="I18" s="59"/>
      <c r="J18" s="60"/>
      <c r="K18" s="57"/>
      <c r="L18" s="57"/>
      <c r="M18" s="57"/>
      <c r="N18" s="57"/>
      <c r="O18" s="57"/>
      <c r="P18" s="67">
        <v>44197</v>
      </c>
      <c r="Q18" s="59"/>
      <c r="R18" s="60"/>
      <c r="S18" s="57"/>
      <c r="T18" s="58">
        <v>1</v>
      </c>
      <c r="U18" s="58">
        <v>2</v>
      </c>
      <c r="V18" s="61">
        <v>3</v>
      </c>
      <c r="W18" s="58">
        <v>4</v>
      </c>
      <c r="X18" s="63">
        <v>5</v>
      </c>
    </row>
    <row r="19" spans="2:24" ht="12" customHeight="1" x14ac:dyDescent="0.2">
      <c r="B19" s="57">
        <v>44290</v>
      </c>
      <c r="C19" s="58">
        <v>5</v>
      </c>
      <c r="D19" s="58">
        <v>6</v>
      </c>
      <c r="E19" s="58">
        <v>7</v>
      </c>
      <c r="F19" s="58">
        <v>8</v>
      </c>
      <c r="G19" s="58">
        <v>9</v>
      </c>
      <c r="H19" s="63">
        <v>10</v>
      </c>
      <c r="I19" s="59"/>
      <c r="J19" s="57">
        <v>44318</v>
      </c>
      <c r="K19" s="58">
        <v>3</v>
      </c>
      <c r="L19" s="58">
        <v>4</v>
      </c>
      <c r="M19" s="58">
        <v>5</v>
      </c>
      <c r="N19" s="58">
        <v>6</v>
      </c>
      <c r="O19" s="58">
        <v>7</v>
      </c>
      <c r="P19" s="63">
        <v>8</v>
      </c>
      <c r="Q19" s="59"/>
      <c r="R19" s="57">
        <v>44353</v>
      </c>
      <c r="S19" s="58">
        <v>7</v>
      </c>
      <c r="T19" s="58">
        <v>8</v>
      </c>
      <c r="U19" s="58">
        <v>9</v>
      </c>
      <c r="V19" s="58">
        <v>10</v>
      </c>
      <c r="W19" s="58">
        <v>11</v>
      </c>
      <c r="X19" s="63">
        <v>12</v>
      </c>
    </row>
    <row r="20" spans="2:24" ht="12" customHeight="1" x14ac:dyDescent="0.2">
      <c r="B20" s="57">
        <v>44297</v>
      </c>
      <c r="C20" s="147">
        <v>12</v>
      </c>
      <c r="D20" s="147">
        <v>13</v>
      </c>
      <c r="E20" s="147">
        <v>14</v>
      </c>
      <c r="F20" s="147">
        <v>15</v>
      </c>
      <c r="G20" s="147">
        <v>16</v>
      </c>
      <c r="H20" s="63">
        <v>17</v>
      </c>
      <c r="I20" s="59"/>
      <c r="J20" s="57">
        <v>44325</v>
      </c>
      <c r="K20" s="58">
        <v>10</v>
      </c>
      <c r="L20" s="58">
        <v>11</v>
      </c>
      <c r="M20" s="58">
        <v>12</v>
      </c>
      <c r="N20" s="58">
        <v>13</v>
      </c>
      <c r="O20" s="58">
        <v>14</v>
      </c>
      <c r="P20" s="63">
        <v>15</v>
      </c>
      <c r="Q20" s="59"/>
      <c r="R20" s="57">
        <v>44360</v>
      </c>
      <c r="S20" s="58">
        <v>14</v>
      </c>
      <c r="T20" s="58">
        <v>15</v>
      </c>
      <c r="U20" s="58">
        <v>16</v>
      </c>
      <c r="V20" s="58">
        <v>17</v>
      </c>
      <c r="W20" s="58">
        <v>18</v>
      </c>
      <c r="X20" s="63">
        <v>19</v>
      </c>
    </row>
    <row r="21" spans="2:24" ht="12" customHeight="1" x14ac:dyDescent="0.2">
      <c r="B21" s="57">
        <v>44304</v>
      </c>
      <c r="C21" s="58">
        <v>19</v>
      </c>
      <c r="D21" s="146">
        <v>20</v>
      </c>
      <c r="E21" s="61">
        <v>21</v>
      </c>
      <c r="F21" s="58">
        <v>22</v>
      </c>
      <c r="G21" s="58">
        <v>23</v>
      </c>
      <c r="H21" s="63">
        <v>24</v>
      </c>
      <c r="I21" s="59"/>
      <c r="J21" s="57">
        <v>44332</v>
      </c>
      <c r="K21" s="58">
        <v>17</v>
      </c>
      <c r="L21" s="58">
        <v>18</v>
      </c>
      <c r="M21" s="58">
        <v>19</v>
      </c>
      <c r="N21" s="58">
        <v>20</v>
      </c>
      <c r="O21" s="58">
        <v>21</v>
      </c>
      <c r="P21" s="63">
        <v>22</v>
      </c>
      <c r="Q21" s="59"/>
      <c r="R21" s="57">
        <v>44367</v>
      </c>
      <c r="S21" s="147">
        <v>21</v>
      </c>
      <c r="T21" s="147">
        <v>22</v>
      </c>
      <c r="U21" s="147">
        <v>23</v>
      </c>
      <c r="V21" s="147">
        <v>24</v>
      </c>
      <c r="W21" s="147">
        <v>25</v>
      </c>
      <c r="X21" s="63">
        <v>26</v>
      </c>
    </row>
    <row r="22" spans="2:24" ht="12" customHeight="1" x14ac:dyDescent="0.25">
      <c r="B22" s="57">
        <v>44311</v>
      </c>
      <c r="C22" s="66">
        <v>26</v>
      </c>
      <c r="D22" s="58">
        <v>27</v>
      </c>
      <c r="E22" s="58">
        <v>28</v>
      </c>
      <c r="F22" s="58">
        <v>29</v>
      </c>
      <c r="G22" s="58">
        <v>30</v>
      </c>
      <c r="H22" s="57"/>
      <c r="I22" s="59"/>
      <c r="J22" s="57">
        <v>44339</v>
      </c>
      <c r="K22" s="58">
        <v>24</v>
      </c>
      <c r="L22" s="58">
        <v>25</v>
      </c>
      <c r="M22" s="58">
        <v>26</v>
      </c>
      <c r="N22" s="58">
        <v>27</v>
      </c>
      <c r="O22" s="58">
        <v>28</v>
      </c>
      <c r="P22" s="63">
        <v>29</v>
      </c>
      <c r="Q22" s="59"/>
      <c r="R22" s="57">
        <v>44374</v>
      </c>
      <c r="S22" s="58">
        <v>28</v>
      </c>
      <c r="T22" s="146">
        <v>29</v>
      </c>
      <c r="U22" s="58">
        <v>30</v>
      </c>
      <c r="V22" s="57"/>
      <c r="W22" s="57"/>
      <c r="X22" s="57"/>
    </row>
    <row r="23" spans="2:24" ht="12" customHeight="1" x14ac:dyDescent="0.2">
      <c r="B23" s="53" t="str">
        <f>IF(H22="","",IF(MONTH(H22+1)&lt;&gt;MONTH(H22),"",H22+1))</f>
        <v/>
      </c>
      <c r="C23" s="53" t="str">
        <f>IF(B23="","",IF(MONTH(B23+1)&lt;&gt;MONTH(B23),"",B23+1))</f>
        <v/>
      </c>
      <c r="D23" s="53" t="str">
        <f t="shared" ref="D23" si="0">IF(C23="","",IF(MONTH(C23+1)&lt;&gt;MONTH(C23),"",C23+1))</f>
        <v/>
      </c>
      <c r="E23" s="53" t="str">
        <f t="shared" ref="E23" si="1">IF(D23="","",IF(MONTH(D23+1)&lt;&gt;MONTH(D23),"",D23+1))</f>
        <v/>
      </c>
      <c r="F23" s="53" t="str">
        <f t="shared" ref="F23" si="2">IF(E23="","",IF(MONTH(E23+1)&lt;&gt;MONTH(E23),"",E23+1))</f>
        <v/>
      </c>
      <c r="G23" s="53" t="str">
        <f t="shared" ref="G23" si="3">IF(F23="","",IF(MONTH(F23+1)&lt;&gt;MONTH(F23),"",F23+1))</f>
        <v/>
      </c>
      <c r="H23" s="53" t="str">
        <f t="shared" ref="H23" si="4">IF(G23="","",IF(MONTH(G23+1)&lt;&gt;MONTH(G23),"",G23+1))</f>
        <v/>
      </c>
      <c r="I23" s="59"/>
      <c r="J23" s="57">
        <v>44346</v>
      </c>
      <c r="K23" s="57">
        <v>44347</v>
      </c>
      <c r="L23" s="57"/>
      <c r="M23" s="57"/>
      <c r="N23" s="57"/>
      <c r="O23" s="57"/>
      <c r="P23" s="57"/>
      <c r="Q23" s="59"/>
      <c r="R23" s="57"/>
      <c r="S23" s="57"/>
      <c r="T23" s="57"/>
      <c r="U23" s="57"/>
      <c r="V23" s="57"/>
      <c r="W23" s="57"/>
      <c r="X23" s="57"/>
    </row>
    <row r="24" spans="2:24" s="4" customFormat="1" ht="15.75" x14ac:dyDescent="0.25">
      <c r="B24" s="113">
        <f>DATE(YEAR(R16+42),MONTH(R16+42),1)</f>
        <v>44013</v>
      </c>
      <c r="C24" s="114"/>
      <c r="D24" s="114"/>
      <c r="E24" s="114"/>
      <c r="F24" s="114"/>
      <c r="G24" s="114"/>
      <c r="H24" s="115"/>
      <c r="I24" s="59"/>
      <c r="J24" s="113">
        <f>DATE(YEAR(B24+42),MONTH(B24+42),1)</f>
        <v>44044</v>
      </c>
      <c r="K24" s="114"/>
      <c r="L24" s="114"/>
      <c r="M24" s="114"/>
      <c r="N24" s="114"/>
      <c r="O24" s="114"/>
      <c r="P24" s="115"/>
      <c r="Q24" s="59"/>
      <c r="R24" s="113">
        <f>DATE(YEAR(J24+42),MONTH(J24+42),1)</f>
        <v>44075</v>
      </c>
      <c r="S24" s="114"/>
      <c r="T24" s="114"/>
      <c r="U24" s="114"/>
      <c r="V24" s="114"/>
      <c r="W24" s="114"/>
      <c r="X24" s="115"/>
    </row>
    <row r="25" spans="2:24" ht="12" customHeight="1" x14ac:dyDescent="0.2">
      <c r="B25" s="50" t="str">
        <f>CHOOSE(1+MOD($O$2+1-2,7),"D","S","T","Q","Q","S","S")</f>
        <v>D</v>
      </c>
      <c r="C25" s="51" t="str">
        <f>CHOOSE(1+MOD($O$2+2-2,7),"D","S","T","Q","Q","S","S")</f>
        <v>S</v>
      </c>
      <c r="D25" s="51" t="str">
        <f>CHOOSE(1+MOD($O$2+3-2,7),"D","S","T","Q","Q","S","S")</f>
        <v>T</v>
      </c>
      <c r="E25" s="51" t="str">
        <f>CHOOSE(1+MOD($O$2+4-2,7),"D","S","T","Q","Q","S","S")</f>
        <v>Q</v>
      </c>
      <c r="F25" s="51" t="str">
        <f>CHOOSE(1+MOD($O$2+5-2,7),"D","S","T","Q","Q","S","S")</f>
        <v>Q</v>
      </c>
      <c r="G25" s="51" t="str">
        <f>CHOOSE(1+MOD($O$2+6-2,7),"D","S","T","Q","Q","S","S")</f>
        <v>S</v>
      </c>
      <c r="H25" s="52" t="str">
        <f>CHOOSE(1+MOD($O$2+7-2,7),"D","S","T","Q","Q","S","S")</f>
        <v>S</v>
      </c>
      <c r="I25" s="59"/>
      <c r="J25" s="50" t="str">
        <f>CHOOSE(1+MOD($O$2+1-2,7),"D","S","T","Q","Q","S","S")</f>
        <v>D</v>
      </c>
      <c r="K25" s="51" t="str">
        <f>CHOOSE(1+MOD($O$2+2-2,7),"D","S","T","Q","Q","S","S")</f>
        <v>S</v>
      </c>
      <c r="L25" s="51" t="str">
        <f>CHOOSE(1+MOD($O$2+3-2,7),"D","S","T","Q","Q","S","S")</f>
        <v>T</v>
      </c>
      <c r="M25" s="51" t="str">
        <f>CHOOSE(1+MOD($O$2+4-2,7),"D","S","T","Q","Q","S","S")</f>
        <v>Q</v>
      </c>
      <c r="N25" s="51" t="str">
        <f>CHOOSE(1+MOD($O$2+5-2,7),"D","S","T","Q","Q","S","S")</f>
        <v>Q</v>
      </c>
      <c r="O25" s="51" t="str">
        <f>CHOOSE(1+MOD($O$2+6-2,7),"D","S","T","Q","Q","S","S")</f>
        <v>S</v>
      </c>
      <c r="P25" s="52" t="str">
        <f>CHOOSE(1+MOD($O$2+7-2,7),"D","S","T","Q","Q","S","S")</f>
        <v>S</v>
      </c>
      <c r="Q25" s="59"/>
      <c r="R25" s="50" t="str">
        <f>CHOOSE(1+MOD($O$2+1-2,7),"D","S","T","Q","Q","S","S")</f>
        <v>D</v>
      </c>
      <c r="S25" s="51" t="str">
        <f>CHOOSE(1+MOD($O$2+2-2,7),"D","S","T","Q","Q","S","S")</f>
        <v>S</v>
      </c>
      <c r="T25" s="51" t="str">
        <f>CHOOSE(1+MOD($O$2+3-2,7),"D","S","T","Q","Q","S","S")</f>
        <v>T</v>
      </c>
      <c r="U25" s="51" t="str">
        <f>CHOOSE(1+MOD($O$2+4-2,7),"D","S","T","Q","Q","S","S")</f>
        <v>Q</v>
      </c>
      <c r="V25" s="51" t="str">
        <f>CHOOSE(1+MOD($O$2+5-2,7),"D","S","T","Q","Q","S","S")</f>
        <v>Q</v>
      </c>
      <c r="W25" s="51" t="str">
        <f>CHOOSE(1+MOD($O$2+6-2,7),"D","S","T","Q","Q","S","S")</f>
        <v>S</v>
      </c>
      <c r="X25" s="52" t="str">
        <f>CHOOSE(1+MOD($O$2+7-2,7),"D","S","T","Q","Q","S","S")</f>
        <v>S</v>
      </c>
    </row>
    <row r="26" spans="2:24" ht="12" customHeight="1" x14ac:dyDescent="0.2">
      <c r="B26" s="57"/>
      <c r="C26" s="57"/>
      <c r="D26" s="57"/>
      <c r="E26" s="57"/>
      <c r="F26" s="58">
        <v>1</v>
      </c>
      <c r="G26" s="58">
        <v>2</v>
      </c>
      <c r="H26" s="63">
        <v>3</v>
      </c>
      <c r="I26" s="59"/>
      <c r="J26" s="141">
        <v>1</v>
      </c>
      <c r="K26" s="57">
        <v>2</v>
      </c>
      <c r="L26" s="57">
        <v>3</v>
      </c>
      <c r="M26" s="57">
        <v>4</v>
      </c>
      <c r="N26" s="57">
        <v>5</v>
      </c>
      <c r="O26" s="57">
        <v>6</v>
      </c>
      <c r="P26" s="57">
        <v>7</v>
      </c>
      <c r="Q26" s="59"/>
      <c r="R26" s="57"/>
      <c r="S26" s="57"/>
      <c r="T26" s="57"/>
      <c r="U26" s="58">
        <v>1</v>
      </c>
      <c r="V26" s="58">
        <v>2</v>
      </c>
      <c r="W26" s="58">
        <v>3</v>
      </c>
      <c r="X26" s="63">
        <v>4</v>
      </c>
    </row>
    <row r="27" spans="2:24" ht="12" customHeight="1" x14ac:dyDescent="0.2">
      <c r="B27" s="57">
        <v>44381</v>
      </c>
      <c r="C27" s="148">
        <v>5</v>
      </c>
      <c r="D27" s="148">
        <v>6</v>
      </c>
      <c r="E27" s="148">
        <v>7</v>
      </c>
      <c r="F27" s="148">
        <v>8</v>
      </c>
      <c r="G27" s="148">
        <v>9</v>
      </c>
      <c r="H27" s="63">
        <v>10</v>
      </c>
      <c r="I27" s="59"/>
      <c r="J27" s="57">
        <v>44416</v>
      </c>
      <c r="K27" s="140">
        <v>9</v>
      </c>
      <c r="L27" s="58">
        <v>10</v>
      </c>
      <c r="M27" s="58">
        <v>11</v>
      </c>
      <c r="N27" s="58">
        <v>12</v>
      </c>
      <c r="O27" s="58">
        <v>13</v>
      </c>
      <c r="P27" s="63">
        <v>14</v>
      </c>
      <c r="Q27" s="59"/>
      <c r="R27" s="57">
        <v>44444</v>
      </c>
      <c r="S27" s="58">
        <v>6</v>
      </c>
      <c r="T27" s="61">
        <v>7</v>
      </c>
      <c r="U27" s="58">
        <v>8</v>
      </c>
      <c r="V27" s="58">
        <v>9</v>
      </c>
      <c r="W27" s="58">
        <v>10</v>
      </c>
      <c r="X27" s="63">
        <v>11</v>
      </c>
    </row>
    <row r="28" spans="2:24" ht="12" customHeight="1" x14ac:dyDescent="0.2">
      <c r="B28" s="57">
        <v>44388</v>
      </c>
      <c r="C28" s="140">
        <v>12</v>
      </c>
      <c r="D28" s="143">
        <v>13</v>
      </c>
      <c r="E28" s="143">
        <v>14</v>
      </c>
      <c r="F28" s="143">
        <v>15</v>
      </c>
      <c r="G28" s="143">
        <v>16</v>
      </c>
      <c r="H28" s="143">
        <v>17</v>
      </c>
      <c r="I28" s="59"/>
      <c r="J28" s="57">
        <v>44423</v>
      </c>
      <c r="K28" s="58">
        <v>16</v>
      </c>
      <c r="L28" s="58">
        <v>17</v>
      </c>
      <c r="M28" s="142">
        <v>18</v>
      </c>
      <c r="N28" s="58">
        <v>19</v>
      </c>
      <c r="O28" s="58">
        <v>20</v>
      </c>
      <c r="P28" s="63">
        <v>21</v>
      </c>
      <c r="Q28" s="59"/>
      <c r="R28" s="57">
        <v>44451</v>
      </c>
      <c r="S28" s="58">
        <v>13</v>
      </c>
      <c r="T28" s="58">
        <v>14</v>
      </c>
      <c r="U28" s="58">
        <v>15</v>
      </c>
      <c r="V28" s="58">
        <v>16</v>
      </c>
      <c r="W28" s="58">
        <v>17</v>
      </c>
      <c r="X28" s="63">
        <v>18</v>
      </c>
    </row>
    <row r="29" spans="2:24" ht="12" customHeight="1" x14ac:dyDescent="0.2">
      <c r="B29" s="144">
        <v>44395</v>
      </c>
      <c r="C29" s="143">
        <v>19</v>
      </c>
      <c r="D29" s="143">
        <v>20</v>
      </c>
      <c r="E29" s="143">
        <v>21</v>
      </c>
      <c r="F29" s="143">
        <v>22</v>
      </c>
      <c r="G29" s="143">
        <v>23</v>
      </c>
      <c r="H29" s="143">
        <v>24</v>
      </c>
      <c r="I29" s="59"/>
      <c r="J29" s="57">
        <v>44430</v>
      </c>
      <c r="K29" s="58">
        <v>23</v>
      </c>
      <c r="L29" s="58">
        <v>24</v>
      </c>
      <c r="M29" s="58">
        <v>25</v>
      </c>
      <c r="N29" s="58">
        <v>26</v>
      </c>
      <c r="O29" s="58">
        <v>27</v>
      </c>
      <c r="P29" s="63">
        <v>28</v>
      </c>
      <c r="Q29" s="59"/>
      <c r="R29" s="57">
        <v>44458</v>
      </c>
      <c r="S29" s="58">
        <v>20</v>
      </c>
      <c r="T29" s="58">
        <v>21</v>
      </c>
      <c r="U29" s="58">
        <v>22</v>
      </c>
      <c r="V29" s="58">
        <v>23</v>
      </c>
      <c r="W29" s="58">
        <v>24</v>
      </c>
      <c r="X29" s="63">
        <v>25</v>
      </c>
    </row>
    <row r="30" spans="2:24" ht="12" customHeight="1" x14ac:dyDescent="0.2">
      <c r="B30" s="144">
        <v>44402</v>
      </c>
      <c r="C30" s="143">
        <v>26</v>
      </c>
      <c r="D30" s="143">
        <v>27</v>
      </c>
      <c r="E30" s="143">
        <v>28</v>
      </c>
      <c r="F30" s="143">
        <v>29</v>
      </c>
      <c r="G30" s="143">
        <v>30</v>
      </c>
      <c r="H30" s="143">
        <v>31</v>
      </c>
      <c r="I30" s="59"/>
      <c r="J30" s="57">
        <v>44437</v>
      </c>
      <c r="K30" s="58">
        <v>30</v>
      </c>
      <c r="L30" s="58">
        <v>31</v>
      </c>
      <c r="M30" s="58"/>
      <c r="N30" s="58"/>
      <c r="O30" s="58"/>
      <c r="P30" s="63"/>
      <c r="Q30" s="59"/>
      <c r="R30" s="57">
        <v>44465</v>
      </c>
      <c r="S30" s="147">
        <v>27</v>
      </c>
      <c r="T30" s="147">
        <v>28</v>
      </c>
      <c r="U30" s="147">
        <v>29</v>
      </c>
      <c r="V30" s="147">
        <v>30</v>
      </c>
      <c r="W30" s="57"/>
      <c r="X30" s="57"/>
    </row>
    <row r="31" spans="2:24" ht="12" customHeight="1" x14ac:dyDescent="0.2">
      <c r="B31" s="57"/>
      <c r="C31" s="57"/>
      <c r="D31" s="57"/>
      <c r="E31" s="57"/>
      <c r="F31" s="57"/>
      <c r="G31" s="57"/>
      <c r="H31" s="57"/>
      <c r="I31" s="59"/>
      <c r="J31" s="145"/>
      <c r="K31" s="58"/>
      <c r="L31" s="58"/>
      <c r="M31" s="57"/>
      <c r="N31" s="57"/>
      <c r="O31" s="57"/>
      <c r="P31" s="57"/>
      <c r="Q31" s="59"/>
      <c r="R31" s="57" t="str">
        <f>IF(X30="","",IF(MONTH(X30+1)&lt;&gt;MONTH(X30),"",X30+1))</f>
        <v/>
      </c>
      <c r="S31" s="57" t="str">
        <f>IF(R31="","",IF(MONTH(R31+1)&lt;&gt;MONTH(R31),"",R31+1))</f>
        <v/>
      </c>
      <c r="T31" s="57" t="str">
        <f t="shared" ref="T31" si="5">IF(S31="","",IF(MONTH(S31+1)&lt;&gt;MONTH(S31),"",S31+1))</f>
        <v/>
      </c>
      <c r="U31" s="57" t="str">
        <f t="shared" ref="U31" si="6">IF(T31="","",IF(MONTH(T31+1)&lt;&gt;MONTH(T31),"",T31+1))</f>
        <v/>
      </c>
      <c r="V31" s="57" t="str">
        <f t="shared" ref="V31" si="7">IF(U31="","",IF(MONTH(U31+1)&lt;&gt;MONTH(U31),"",U31+1))</f>
        <v/>
      </c>
      <c r="W31" s="57" t="str">
        <f t="shared" ref="W31" si="8">IF(V31="","",IF(MONTH(V31+1)&lt;&gt;MONTH(V31),"",V31+1))</f>
        <v/>
      </c>
      <c r="X31" s="57" t="str">
        <f t="shared" ref="X31" si="9">IF(W31="","",IF(MONTH(W31+1)&lt;&gt;MONTH(W31),"",W31+1))</f>
        <v/>
      </c>
    </row>
    <row r="32" spans="2:24" s="4" customFormat="1" ht="15.75" x14ac:dyDescent="0.25">
      <c r="B32" s="113">
        <f>DATE(YEAR(R24+42),MONTH(R24+42),1)</f>
        <v>44105</v>
      </c>
      <c r="C32" s="114"/>
      <c r="D32" s="114"/>
      <c r="E32" s="114"/>
      <c r="F32" s="114"/>
      <c r="G32" s="114"/>
      <c r="H32" s="115"/>
      <c r="I32" s="59"/>
      <c r="J32" s="113">
        <f>DATE(YEAR(B32+42),MONTH(B32+42),1)</f>
        <v>44136</v>
      </c>
      <c r="K32" s="114"/>
      <c r="L32" s="114"/>
      <c r="M32" s="114"/>
      <c r="N32" s="114"/>
      <c r="O32" s="114"/>
      <c r="P32" s="115"/>
      <c r="Q32" s="59"/>
      <c r="R32" s="113">
        <f>DATE(YEAR(J32+42),MONTH(J32+42),1)</f>
        <v>44166</v>
      </c>
      <c r="S32" s="114"/>
      <c r="T32" s="114"/>
      <c r="U32" s="114"/>
      <c r="V32" s="114"/>
      <c r="W32" s="114"/>
      <c r="X32" s="115"/>
    </row>
    <row r="33" spans="1:26" ht="12" customHeight="1" x14ac:dyDescent="0.2">
      <c r="B33" s="50" t="str">
        <f>CHOOSE(1+MOD($O$2+1-2,7),"D","S","T","Q","Q","S","S")</f>
        <v>D</v>
      </c>
      <c r="C33" s="51" t="str">
        <f>CHOOSE(1+MOD($O$2+2-2,7),"D","S","T","Q","Q","S","S")</f>
        <v>S</v>
      </c>
      <c r="D33" s="51" t="str">
        <f>CHOOSE(1+MOD($O$2+3-2,7),"D","S","T","Q","Q","S","S")</f>
        <v>T</v>
      </c>
      <c r="E33" s="51" t="str">
        <f>CHOOSE(1+MOD($O$2+4-2,7),"D","S","T","Q","Q","S","S")</f>
        <v>Q</v>
      </c>
      <c r="F33" s="51" t="str">
        <f>CHOOSE(1+MOD($O$2+5-2,7),"D","S","T","Q","Q","S","S")</f>
        <v>Q</v>
      </c>
      <c r="G33" s="51" t="str">
        <f>CHOOSE(1+MOD($O$2+6-2,7),"D","S","T","Q","Q","S","S")</f>
        <v>S</v>
      </c>
      <c r="H33" s="52" t="str">
        <f>CHOOSE(1+MOD($O$2+7-2,7),"D","S","T","Q","Q","S","S")</f>
        <v>S</v>
      </c>
      <c r="I33" s="59"/>
      <c r="J33" s="50" t="str">
        <f>CHOOSE(1+MOD($O$2+1-2,7),"D","S","T","Q","Q","S","S")</f>
        <v>D</v>
      </c>
      <c r="K33" s="51" t="str">
        <f>CHOOSE(1+MOD($O$2+2-2,7),"D","S","T","Q","Q","S","S")</f>
        <v>S</v>
      </c>
      <c r="L33" s="51" t="str">
        <f>CHOOSE(1+MOD($O$2+3-2,7),"D","S","T","Q","Q","S","S")</f>
        <v>T</v>
      </c>
      <c r="M33" s="51" t="str">
        <f>CHOOSE(1+MOD($O$2+4-2,7),"D","S","T","Q","Q","S","S")</f>
        <v>Q</v>
      </c>
      <c r="N33" s="51" t="str">
        <f>CHOOSE(1+MOD($O$2+5-2,7),"D","S","T","Q","Q","S","S")</f>
        <v>Q</v>
      </c>
      <c r="O33" s="51" t="str">
        <f>CHOOSE(1+MOD($O$2+6-2,7),"D","S","T","Q","Q","S","S")</f>
        <v>S</v>
      </c>
      <c r="P33" s="52" t="str">
        <f>CHOOSE(1+MOD($O$2+7-2,7),"D","S","T","Q","Q","S","S")</f>
        <v>S</v>
      </c>
      <c r="Q33" s="59"/>
      <c r="R33" s="50" t="str">
        <f>CHOOSE(1+MOD($O$2+1-2,7),"D","S","T","Q","Q","S","S")</f>
        <v>D</v>
      </c>
      <c r="S33" s="51" t="str">
        <f>CHOOSE(1+MOD($O$2+2-2,7),"D","S","T","Q","Q","S","S")</f>
        <v>S</v>
      </c>
      <c r="T33" s="51" t="str">
        <f>CHOOSE(1+MOD($O$2+3-2,7),"D","S","T","Q","Q","S","S")</f>
        <v>T</v>
      </c>
      <c r="U33" s="51" t="str">
        <f>CHOOSE(1+MOD($O$2+4-2,7),"D","S","T","Q","Q","S","S")</f>
        <v>Q</v>
      </c>
      <c r="V33" s="51" t="str">
        <f>CHOOSE(1+MOD($O$2+5-2,7),"D","S","T","Q","Q","S","S")</f>
        <v>Q</v>
      </c>
      <c r="W33" s="51" t="str">
        <f>CHOOSE(1+MOD($O$2+6-2,7),"D","S","T","Q","Q","S","S")</f>
        <v>S</v>
      </c>
      <c r="X33" s="52" t="str">
        <f>CHOOSE(1+MOD($O$2+7-2,7),"D","S","T","Q","Q","S","S")</f>
        <v>S</v>
      </c>
    </row>
    <row r="34" spans="1:26" ht="12" customHeight="1" x14ac:dyDescent="0.2">
      <c r="B34" s="57"/>
      <c r="C34" s="57"/>
      <c r="D34" s="57"/>
      <c r="E34" s="57"/>
      <c r="F34" s="57"/>
      <c r="G34" s="147">
        <v>1</v>
      </c>
      <c r="H34" s="63">
        <v>2</v>
      </c>
      <c r="I34" s="59"/>
      <c r="J34" s="57"/>
      <c r="K34" s="58">
        <v>1</v>
      </c>
      <c r="L34" s="61">
        <v>2</v>
      </c>
      <c r="M34" s="58">
        <v>3</v>
      </c>
      <c r="N34" s="58">
        <v>4</v>
      </c>
      <c r="O34" s="58">
        <v>5</v>
      </c>
      <c r="P34" s="63">
        <v>6</v>
      </c>
      <c r="Q34" s="59"/>
      <c r="R34" s="57"/>
      <c r="S34" s="57"/>
      <c r="T34" s="57"/>
      <c r="U34" s="58">
        <v>1</v>
      </c>
      <c r="V34" s="58">
        <v>2</v>
      </c>
      <c r="W34" s="58">
        <v>3</v>
      </c>
      <c r="X34" s="63">
        <v>4</v>
      </c>
    </row>
    <row r="35" spans="1:26" ht="12" customHeight="1" x14ac:dyDescent="0.2">
      <c r="B35" s="57">
        <v>44472</v>
      </c>
      <c r="C35" s="58">
        <v>4</v>
      </c>
      <c r="D35" s="58">
        <v>5</v>
      </c>
      <c r="E35" s="58">
        <v>6</v>
      </c>
      <c r="F35" s="58">
        <v>7</v>
      </c>
      <c r="G35" s="58">
        <v>8</v>
      </c>
      <c r="H35" s="63">
        <v>9</v>
      </c>
      <c r="I35" s="59"/>
      <c r="J35" s="57">
        <v>44507</v>
      </c>
      <c r="K35" s="58">
        <v>8</v>
      </c>
      <c r="L35" s="58">
        <v>9</v>
      </c>
      <c r="M35" s="58">
        <v>10</v>
      </c>
      <c r="N35" s="58">
        <v>11</v>
      </c>
      <c r="O35" s="58">
        <v>12</v>
      </c>
      <c r="P35" s="63">
        <v>13</v>
      </c>
      <c r="Q35" s="59"/>
      <c r="R35" s="57">
        <v>44535</v>
      </c>
      <c r="S35" s="148">
        <v>6</v>
      </c>
      <c r="T35" s="148">
        <v>7</v>
      </c>
      <c r="U35" s="148">
        <v>8</v>
      </c>
      <c r="V35" s="148">
        <v>9</v>
      </c>
      <c r="W35" s="148">
        <v>10</v>
      </c>
      <c r="X35" s="63">
        <v>11</v>
      </c>
    </row>
    <row r="36" spans="1:26" ht="12" customHeight="1" x14ac:dyDescent="0.2">
      <c r="B36" s="57">
        <v>44479</v>
      </c>
      <c r="C36" s="58">
        <v>11</v>
      </c>
      <c r="D36" s="61">
        <v>12</v>
      </c>
      <c r="E36" s="58">
        <v>13</v>
      </c>
      <c r="F36" s="58">
        <v>14</v>
      </c>
      <c r="G36" s="58">
        <v>15</v>
      </c>
      <c r="H36" s="63">
        <v>16</v>
      </c>
      <c r="I36" s="59"/>
      <c r="J36" s="57">
        <v>44514</v>
      </c>
      <c r="K36" s="61">
        <v>15</v>
      </c>
      <c r="L36" s="58">
        <v>16</v>
      </c>
      <c r="M36" s="58">
        <v>17</v>
      </c>
      <c r="N36" s="58">
        <v>18</v>
      </c>
      <c r="O36" s="58">
        <v>19</v>
      </c>
      <c r="P36" s="63">
        <v>20</v>
      </c>
      <c r="Q36" s="59"/>
      <c r="R36" s="57">
        <v>44542</v>
      </c>
      <c r="S36" s="58">
        <v>13</v>
      </c>
      <c r="T36" s="58">
        <v>14</v>
      </c>
      <c r="U36" s="140">
        <v>15</v>
      </c>
      <c r="V36" s="58">
        <v>16</v>
      </c>
      <c r="W36" s="58">
        <v>17</v>
      </c>
      <c r="X36" s="63">
        <v>18</v>
      </c>
    </row>
    <row r="37" spans="1:26" ht="12" customHeight="1" x14ac:dyDescent="0.2">
      <c r="B37" s="57">
        <v>44486</v>
      </c>
      <c r="C37" s="58">
        <v>18</v>
      </c>
      <c r="D37" s="58">
        <v>19</v>
      </c>
      <c r="E37" s="58">
        <v>20</v>
      </c>
      <c r="F37" s="58">
        <v>21</v>
      </c>
      <c r="G37" s="58">
        <v>22</v>
      </c>
      <c r="H37" s="63">
        <v>23</v>
      </c>
      <c r="I37" s="59"/>
      <c r="J37" s="57">
        <v>44521</v>
      </c>
      <c r="K37" s="147">
        <v>22</v>
      </c>
      <c r="L37" s="147">
        <v>23</v>
      </c>
      <c r="M37" s="147">
        <v>24</v>
      </c>
      <c r="N37" s="147">
        <v>25</v>
      </c>
      <c r="O37" s="147">
        <v>26</v>
      </c>
      <c r="P37" s="63">
        <v>27</v>
      </c>
      <c r="Q37" s="59"/>
      <c r="R37" s="57">
        <v>44549</v>
      </c>
      <c r="S37" s="58">
        <v>20</v>
      </c>
      <c r="T37" s="58">
        <v>21</v>
      </c>
      <c r="U37" s="58">
        <v>22</v>
      </c>
      <c r="V37" s="58">
        <v>23</v>
      </c>
      <c r="W37" s="58">
        <v>24</v>
      </c>
      <c r="X37" s="70">
        <v>25</v>
      </c>
    </row>
    <row r="38" spans="1:26" ht="12" customHeight="1" x14ac:dyDescent="0.2">
      <c r="B38" s="57">
        <v>44493</v>
      </c>
      <c r="C38" s="58">
        <v>25</v>
      </c>
      <c r="D38" s="58">
        <v>26</v>
      </c>
      <c r="E38" s="58">
        <v>27</v>
      </c>
      <c r="F38" s="58">
        <v>28</v>
      </c>
      <c r="G38" s="58">
        <v>29</v>
      </c>
      <c r="H38" s="63">
        <v>30</v>
      </c>
      <c r="I38" s="59"/>
      <c r="J38" s="57">
        <v>44528</v>
      </c>
      <c r="K38" s="58">
        <v>29</v>
      </c>
      <c r="L38" s="71">
        <v>30</v>
      </c>
      <c r="M38" s="57"/>
      <c r="N38" s="57"/>
      <c r="O38" s="57"/>
      <c r="P38" s="57"/>
      <c r="Q38" s="59"/>
      <c r="R38" s="57">
        <v>44556</v>
      </c>
      <c r="S38" s="58">
        <v>27</v>
      </c>
      <c r="T38" s="58">
        <v>28</v>
      </c>
      <c r="U38" s="58">
        <v>29</v>
      </c>
      <c r="V38" s="58">
        <v>30</v>
      </c>
      <c r="W38" s="58">
        <v>31</v>
      </c>
      <c r="X38" s="57"/>
    </row>
    <row r="39" spans="1:26" ht="15" x14ac:dyDescent="0.2">
      <c r="B39" s="57">
        <v>44500</v>
      </c>
      <c r="C39" s="68"/>
      <c r="D39" s="68"/>
      <c r="E39" s="68"/>
      <c r="F39" s="68"/>
      <c r="G39" s="68"/>
      <c r="H39" s="68"/>
      <c r="I39" s="3"/>
      <c r="J39" s="69"/>
      <c r="K39" s="69"/>
      <c r="L39" s="69"/>
      <c r="M39" s="69"/>
      <c r="N39" s="69"/>
      <c r="O39" s="69"/>
      <c r="P39" s="69"/>
      <c r="Q39" s="3"/>
      <c r="R39" s="69"/>
      <c r="S39" s="69"/>
      <c r="T39" s="69"/>
      <c r="U39" s="69"/>
      <c r="V39" s="69"/>
      <c r="W39" s="69"/>
      <c r="X39" s="69"/>
    </row>
    <row r="40" spans="1:26" s="19" customFormat="1" ht="12.75" customHeight="1" x14ac:dyDescent="0.2">
      <c r="A40" s="31"/>
      <c r="B40" s="74" t="s">
        <v>14</v>
      </c>
      <c r="C40" s="75"/>
      <c r="D40" s="75"/>
      <c r="E40" s="75"/>
      <c r="F40" s="75"/>
      <c r="G40" s="75"/>
      <c r="H40" s="75"/>
      <c r="I40" s="75"/>
      <c r="J40" s="76"/>
      <c r="K40" s="76"/>
      <c r="L40" s="77"/>
      <c r="M40" s="30"/>
      <c r="N40" s="131" t="s">
        <v>35</v>
      </c>
      <c r="O40" s="132"/>
      <c r="P40" s="132"/>
      <c r="Q40" s="75"/>
      <c r="R40" s="75"/>
      <c r="S40" s="75"/>
      <c r="T40" s="75"/>
      <c r="U40" s="75"/>
      <c r="V40" s="75"/>
      <c r="W40" s="75"/>
      <c r="X40" s="90"/>
      <c r="Y40" s="20"/>
      <c r="Z40" s="20"/>
    </row>
    <row r="41" spans="1:26" s="19" customFormat="1" ht="12.75" customHeight="1" x14ac:dyDescent="0.2">
      <c r="A41" s="33"/>
      <c r="B41" s="27"/>
      <c r="C41" s="72" t="s">
        <v>17</v>
      </c>
      <c r="D41" s="72"/>
      <c r="E41" s="72"/>
      <c r="F41" s="72"/>
      <c r="G41" s="72"/>
      <c r="H41" s="72"/>
      <c r="I41" s="72"/>
      <c r="J41" s="72"/>
      <c r="K41" s="72"/>
      <c r="L41" s="73"/>
      <c r="M41" s="32"/>
      <c r="N41" s="98" t="s">
        <v>51</v>
      </c>
      <c r="O41" s="99"/>
      <c r="P41" s="99"/>
      <c r="Q41" s="93" t="s">
        <v>36</v>
      </c>
      <c r="R41" s="93"/>
      <c r="S41" s="93"/>
      <c r="T41" s="93"/>
      <c r="U41" s="93"/>
      <c r="V41" s="93"/>
      <c r="W41" s="93"/>
      <c r="X41" s="94"/>
      <c r="Y41" s="20"/>
      <c r="Z41" s="20"/>
    </row>
    <row r="42" spans="1:26" s="19" customFormat="1" ht="12.75" customHeight="1" x14ac:dyDescent="0.2">
      <c r="A42" s="33"/>
      <c r="B42" s="27"/>
      <c r="C42" s="72" t="s">
        <v>30</v>
      </c>
      <c r="D42" s="72"/>
      <c r="E42" s="72"/>
      <c r="F42" s="72"/>
      <c r="G42" s="72"/>
      <c r="H42" s="72"/>
      <c r="I42" s="72"/>
      <c r="J42" s="72"/>
      <c r="K42" s="72"/>
      <c r="L42" s="73"/>
      <c r="M42" s="32"/>
      <c r="N42" s="98" t="s">
        <v>52</v>
      </c>
      <c r="O42" s="99"/>
      <c r="P42" s="99"/>
      <c r="Q42" s="93" t="s">
        <v>37</v>
      </c>
      <c r="R42" s="93"/>
      <c r="S42" s="93"/>
      <c r="T42" s="93"/>
      <c r="U42" s="93"/>
      <c r="V42" s="93"/>
      <c r="W42" s="93"/>
      <c r="X42" s="94"/>
      <c r="Y42" s="20"/>
      <c r="Z42" s="20"/>
    </row>
    <row r="43" spans="1:26" s="19" customFormat="1" ht="12.75" customHeight="1" x14ac:dyDescent="0.2">
      <c r="A43" s="33"/>
      <c r="B43" s="27"/>
      <c r="C43" s="72" t="s">
        <v>31</v>
      </c>
      <c r="D43" s="72"/>
      <c r="E43" s="72"/>
      <c r="F43" s="72"/>
      <c r="G43" s="72"/>
      <c r="H43" s="72"/>
      <c r="I43" s="72"/>
      <c r="J43" s="72"/>
      <c r="K43" s="25"/>
      <c r="L43" s="28"/>
      <c r="M43" s="32"/>
      <c r="N43" s="98" t="s">
        <v>53</v>
      </c>
      <c r="O43" s="99"/>
      <c r="P43" s="99"/>
      <c r="Q43" s="93" t="s">
        <v>32</v>
      </c>
      <c r="R43" s="93"/>
      <c r="S43" s="93"/>
      <c r="T43" s="93"/>
      <c r="U43" s="93"/>
      <c r="V43" s="93"/>
      <c r="W43" s="93"/>
      <c r="X43" s="94"/>
      <c r="Y43" s="20"/>
      <c r="Z43" s="20"/>
    </row>
    <row r="44" spans="1:26" s="19" customFormat="1" ht="12.75" customHeight="1" x14ac:dyDescent="0.2">
      <c r="A44" s="33"/>
      <c r="B44" s="27"/>
      <c r="C44" s="72" t="s">
        <v>19</v>
      </c>
      <c r="D44" s="72"/>
      <c r="E44" s="72"/>
      <c r="F44" s="72"/>
      <c r="G44" s="72"/>
      <c r="H44" s="72"/>
      <c r="I44" s="72"/>
      <c r="J44" s="72"/>
      <c r="K44" s="72"/>
      <c r="L44" s="73"/>
      <c r="M44" s="30"/>
      <c r="N44" s="104" t="s">
        <v>38</v>
      </c>
      <c r="O44" s="105"/>
      <c r="P44" s="105"/>
      <c r="Q44" s="105"/>
      <c r="R44" s="105"/>
      <c r="S44" s="105"/>
      <c r="T44" s="105"/>
      <c r="U44" s="105"/>
      <c r="V44" s="105"/>
      <c r="W44" s="105"/>
      <c r="X44" s="106"/>
      <c r="Y44" s="20"/>
      <c r="Z44" s="20"/>
    </row>
    <row r="45" spans="1:26" s="19" customFormat="1" ht="12.75" customHeight="1" x14ac:dyDescent="0.2">
      <c r="A45" s="33"/>
      <c r="B45" s="27"/>
      <c r="C45" s="72" t="s">
        <v>18</v>
      </c>
      <c r="D45" s="72"/>
      <c r="E45" s="72"/>
      <c r="F45" s="72"/>
      <c r="G45" s="72"/>
      <c r="H45" s="72"/>
      <c r="I45" s="72"/>
      <c r="J45" s="72"/>
      <c r="K45" s="72"/>
      <c r="L45" s="73"/>
      <c r="M45" s="32"/>
      <c r="N45" s="111">
        <v>100</v>
      </c>
      <c r="O45" s="112"/>
      <c r="P45" s="112"/>
      <c r="Q45" s="87" t="s">
        <v>39</v>
      </c>
      <c r="R45" s="87"/>
      <c r="S45" s="87"/>
      <c r="T45" s="87"/>
      <c r="U45" s="87"/>
      <c r="V45" s="87"/>
      <c r="W45" s="87"/>
      <c r="X45" s="88"/>
      <c r="Y45" s="20"/>
      <c r="Z45" s="20"/>
    </row>
    <row r="46" spans="1:26" s="19" customFormat="1" ht="12.75" customHeight="1" x14ac:dyDescent="0.2">
      <c r="A46" s="33"/>
      <c r="B46" s="27"/>
      <c r="C46" s="72" t="s">
        <v>32</v>
      </c>
      <c r="D46" s="72"/>
      <c r="E46" s="72"/>
      <c r="F46" s="72"/>
      <c r="G46" s="72"/>
      <c r="H46" s="72"/>
      <c r="I46" s="72"/>
      <c r="J46" s="72"/>
      <c r="K46" s="72"/>
      <c r="L46" s="73"/>
      <c r="M46" s="32"/>
      <c r="N46" s="133"/>
      <c r="O46" s="134"/>
      <c r="P46" s="134"/>
      <c r="Q46" s="135"/>
      <c r="R46" s="135"/>
      <c r="S46" s="135"/>
      <c r="T46" s="135"/>
      <c r="U46" s="135"/>
      <c r="V46" s="135"/>
      <c r="W46" s="135"/>
      <c r="X46" s="136"/>
      <c r="Y46" s="20"/>
      <c r="Z46" s="20"/>
    </row>
    <row r="47" spans="1:26" s="19" customFormat="1" ht="12.75" customHeight="1" x14ac:dyDescent="0.2">
      <c r="A47" s="33"/>
      <c r="B47" s="27"/>
      <c r="C47" s="72" t="s">
        <v>58</v>
      </c>
      <c r="D47" s="72"/>
      <c r="E47" s="72"/>
      <c r="F47" s="72"/>
      <c r="G47" s="72"/>
      <c r="H47" s="72"/>
      <c r="I47" s="72"/>
      <c r="J47" s="72"/>
      <c r="K47" s="72"/>
      <c r="L47" s="73"/>
      <c r="M47" s="32"/>
      <c r="N47" s="111"/>
      <c r="O47" s="112"/>
      <c r="P47" s="112"/>
      <c r="Q47" s="87"/>
      <c r="R47" s="87"/>
      <c r="S47" s="87"/>
      <c r="T47" s="87"/>
      <c r="U47" s="87"/>
      <c r="V47" s="87"/>
      <c r="W47" s="87"/>
      <c r="X47" s="88"/>
      <c r="Y47" s="20"/>
      <c r="Z47" s="20"/>
    </row>
    <row r="48" spans="1:26" s="19" customFormat="1" ht="12.75" customHeight="1" x14ac:dyDescent="0.2">
      <c r="A48" s="33"/>
      <c r="B48" s="29"/>
      <c r="C48" s="81" t="s">
        <v>34</v>
      </c>
      <c r="D48" s="81"/>
      <c r="E48" s="81"/>
      <c r="F48" s="81"/>
      <c r="G48" s="81"/>
      <c r="H48" s="81"/>
      <c r="I48" s="81"/>
      <c r="J48" s="81"/>
      <c r="K48" s="81"/>
      <c r="L48" s="82"/>
      <c r="M48" s="41"/>
      <c r="N48" s="104" t="s">
        <v>42</v>
      </c>
      <c r="O48" s="105"/>
      <c r="P48" s="105"/>
      <c r="Q48" s="105"/>
      <c r="R48" s="105"/>
      <c r="S48" s="105"/>
      <c r="T48" s="105"/>
      <c r="U48" s="105"/>
      <c r="V48" s="105"/>
      <c r="W48" s="105"/>
      <c r="X48" s="106"/>
      <c r="Y48" s="20"/>
      <c r="Z48" s="20"/>
    </row>
    <row r="49" spans="1:26" s="19" customFormat="1" ht="12.75" customHeight="1" x14ac:dyDescent="0.2">
      <c r="A49" s="31"/>
      <c r="B49" s="78" t="s">
        <v>15</v>
      </c>
      <c r="C49" s="79"/>
      <c r="D49" s="79"/>
      <c r="E49" s="79"/>
      <c r="F49" s="79"/>
      <c r="G49" s="79"/>
      <c r="H49" s="79"/>
      <c r="I49" s="79"/>
      <c r="J49" s="79"/>
      <c r="K49" s="79"/>
      <c r="L49" s="80"/>
      <c r="M49" s="30"/>
      <c r="N49" s="111" t="s">
        <v>43</v>
      </c>
      <c r="O49" s="112"/>
      <c r="P49" s="112"/>
      <c r="Q49" s="87" t="s">
        <v>44</v>
      </c>
      <c r="R49" s="87"/>
      <c r="S49" s="87"/>
      <c r="T49" s="87"/>
      <c r="U49" s="87"/>
      <c r="V49" s="87"/>
      <c r="W49" s="87"/>
      <c r="X49" s="88"/>
      <c r="Y49" s="22"/>
      <c r="Z49" s="22"/>
    </row>
    <row r="50" spans="1:26" ht="12.75" customHeight="1" x14ac:dyDescent="0.2">
      <c r="A50" s="35"/>
      <c r="B50" s="127">
        <v>44197</v>
      </c>
      <c r="C50" s="128"/>
      <c r="D50" s="128"/>
      <c r="E50" s="129" t="s">
        <v>20</v>
      </c>
      <c r="F50" s="129"/>
      <c r="G50" s="129"/>
      <c r="H50" s="129"/>
      <c r="I50" s="129"/>
      <c r="J50" s="129"/>
      <c r="K50" s="129"/>
      <c r="L50" s="130"/>
      <c r="M50" s="34"/>
      <c r="N50" s="133"/>
      <c r="O50" s="134"/>
      <c r="P50" s="134"/>
      <c r="Q50" s="135"/>
      <c r="R50" s="135"/>
      <c r="S50" s="135"/>
      <c r="T50" s="135"/>
      <c r="U50" s="135"/>
      <c r="V50" s="135"/>
      <c r="W50" s="135"/>
      <c r="X50" s="136"/>
    </row>
    <row r="51" spans="1:26" ht="12.75" customHeight="1" x14ac:dyDescent="0.2">
      <c r="A51" s="35"/>
      <c r="B51" s="121">
        <v>44242</v>
      </c>
      <c r="C51" s="122"/>
      <c r="D51" s="122"/>
      <c r="E51" s="123" t="s">
        <v>21</v>
      </c>
      <c r="F51" s="123"/>
      <c r="G51" s="123"/>
      <c r="H51" s="123"/>
      <c r="I51" s="123"/>
      <c r="J51" s="123"/>
      <c r="K51" s="123"/>
      <c r="L51" s="124"/>
      <c r="M51" s="34"/>
      <c r="N51" s="111"/>
      <c r="O51" s="112"/>
      <c r="P51" s="112"/>
      <c r="Q51" s="87"/>
      <c r="R51" s="87"/>
      <c r="S51" s="87"/>
      <c r="T51" s="87"/>
      <c r="U51" s="87"/>
      <c r="V51" s="87"/>
      <c r="W51" s="87"/>
      <c r="X51" s="88"/>
    </row>
    <row r="52" spans="1:26" ht="12.75" customHeight="1" x14ac:dyDescent="0.2">
      <c r="A52" s="35"/>
      <c r="B52" s="121">
        <v>44243</v>
      </c>
      <c r="C52" s="122"/>
      <c r="D52" s="122"/>
      <c r="E52" s="123" t="s">
        <v>22</v>
      </c>
      <c r="F52" s="123"/>
      <c r="G52" s="123"/>
      <c r="H52" s="123"/>
      <c r="I52" s="123"/>
      <c r="J52" s="123"/>
      <c r="K52" s="123"/>
      <c r="L52" s="124"/>
      <c r="M52" s="34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6" x14ac:dyDescent="0.2">
      <c r="A53" s="35"/>
      <c r="B53" s="121">
        <v>44244</v>
      </c>
      <c r="C53" s="122"/>
      <c r="D53" s="122"/>
      <c r="E53" s="123" t="s">
        <v>47</v>
      </c>
      <c r="F53" s="123"/>
      <c r="G53" s="123"/>
      <c r="H53" s="123"/>
      <c r="I53" s="123"/>
      <c r="J53" s="123"/>
      <c r="K53" s="123"/>
      <c r="L53" s="124"/>
      <c r="M53" s="34"/>
      <c r="N53" s="89" t="s">
        <v>40</v>
      </c>
      <c r="O53" s="79"/>
      <c r="P53" s="79"/>
      <c r="Q53" s="75"/>
      <c r="R53" s="75"/>
      <c r="S53" s="75"/>
      <c r="T53" s="75"/>
      <c r="U53" s="75"/>
      <c r="V53" s="75"/>
      <c r="W53" s="75"/>
      <c r="X53" s="90"/>
    </row>
    <row r="54" spans="1:26" x14ac:dyDescent="0.2">
      <c r="A54" s="32"/>
      <c r="B54" s="98" t="s">
        <v>48</v>
      </c>
      <c r="C54" s="99"/>
      <c r="D54" s="99"/>
      <c r="E54" s="123" t="s">
        <v>49</v>
      </c>
      <c r="F54" s="123"/>
      <c r="G54" s="123"/>
      <c r="H54" s="123"/>
      <c r="I54" s="123"/>
      <c r="J54" s="123"/>
      <c r="K54" s="123"/>
      <c r="L54" s="124"/>
      <c r="M54" s="21"/>
      <c r="N54" s="91" t="s">
        <v>54</v>
      </c>
      <c r="O54" s="92"/>
      <c r="P54" s="92"/>
      <c r="Q54" s="93" t="s">
        <v>36</v>
      </c>
      <c r="R54" s="93"/>
      <c r="S54" s="93"/>
      <c r="T54" s="93"/>
      <c r="U54" s="93"/>
      <c r="V54" s="93"/>
      <c r="W54" s="93"/>
      <c r="X54" s="94"/>
    </row>
    <row r="55" spans="1:26" x14ac:dyDescent="0.2">
      <c r="A55" s="35"/>
      <c r="B55" s="121">
        <v>44307</v>
      </c>
      <c r="C55" s="122"/>
      <c r="D55" s="122"/>
      <c r="E55" s="123" t="s">
        <v>33</v>
      </c>
      <c r="F55" s="123"/>
      <c r="G55" s="123"/>
      <c r="H55" s="123"/>
      <c r="I55" s="123"/>
      <c r="J55" s="123"/>
      <c r="K55" s="123"/>
      <c r="L55" s="124"/>
      <c r="M55" s="26"/>
      <c r="N55" s="98" t="s">
        <v>56</v>
      </c>
      <c r="O55" s="99"/>
      <c r="P55" s="99"/>
      <c r="Q55" s="93" t="s">
        <v>37</v>
      </c>
      <c r="R55" s="93"/>
      <c r="S55" s="93"/>
      <c r="T55" s="93"/>
      <c r="U55" s="93"/>
      <c r="V55" s="93"/>
      <c r="W55" s="93"/>
      <c r="X55" s="94"/>
    </row>
    <row r="56" spans="1:26" ht="12.75" customHeight="1" x14ac:dyDescent="0.2">
      <c r="A56" s="35"/>
      <c r="B56" s="121">
        <v>44317</v>
      </c>
      <c r="C56" s="122"/>
      <c r="D56" s="122"/>
      <c r="E56" s="123" t="s">
        <v>23</v>
      </c>
      <c r="F56" s="123"/>
      <c r="G56" s="123"/>
      <c r="H56" s="123"/>
      <c r="I56" s="123"/>
      <c r="J56" s="123"/>
      <c r="K56" s="123"/>
      <c r="L56" s="124"/>
      <c r="M56" s="26"/>
      <c r="N56" s="100" t="s">
        <v>55</v>
      </c>
      <c r="O56" s="101"/>
      <c r="P56" s="101"/>
      <c r="Q56" s="102" t="s">
        <v>32</v>
      </c>
      <c r="R56" s="102"/>
      <c r="S56" s="102"/>
      <c r="T56" s="102"/>
      <c r="U56" s="102"/>
      <c r="V56" s="102"/>
      <c r="W56" s="102"/>
      <c r="X56" s="103"/>
    </row>
    <row r="57" spans="1:26" x14ac:dyDescent="0.2">
      <c r="A57" s="35"/>
      <c r="B57" s="121">
        <v>44350</v>
      </c>
      <c r="C57" s="122"/>
      <c r="D57" s="122"/>
      <c r="E57" s="123" t="s">
        <v>24</v>
      </c>
      <c r="F57" s="123"/>
      <c r="G57" s="123"/>
      <c r="H57" s="123"/>
      <c r="I57" s="123"/>
      <c r="J57" s="123"/>
      <c r="K57" s="123"/>
      <c r="L57" s="124"/>
      <c r="M57" s="39"/>
      <c r="N57" s="104" t="s">
        <v>41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6"/>
      <c r="Y57" s="40"/>
      <c r="Z57" s="40"/>
    </row>
    <row r="58" spans="1:26" ht="12.75" customHeight="1" x14ac:dyDescent="0.2">
      <c r="A58" s="35"/>
      <c r="B58" s="121" t="s">
        <v>50</v>
      </c>
      <c r="C58" s="122"/>
      <c r="D58" s="122"/>
      <c r="E58" s="123" t="s">
        <v>19</v>
      </c>
      <c r="F58" s="123"/>
      <c r="G58" s="123"/>
      <c r="H58" s="123"/>
      <c r="I58" s="123"/>
      <c r="J58" s="123"/>
      <c r="K58" s="123"/>
      <c r="L58" s="124"/>
      <c r="M58" s="39"/>
      <c r="N58" s="107">
        <v>100</v>
      </c>
      <c r="O58" s="108"/>
      <c r="P58" s="108"/>
      <c r="Q58" s="109" t="s">
        <v>39</v>
      </c>
      <c r="R58" s="109"/>
      <c r="S58" s="109"/>
      <c r="T58" s="109"/>
      <c r="U58" s="109"/>
      <c r="V58" s="109"/>
      <c r="W58" s="109"/>
      <c r="X58" s="110"/>
      <c r="Y58" s="40"/>
      <c r="Z58" s="40"/>
    </row>
    <row r="59" spans="1:26" ht="12.75" customHeight="1" x14ac:dyDescent="0.2">
      <c r="A59" s="35"/>
      <c r="B59" s="121">
        <v>44446</v>
      </c>
      <c r="C59" s="122"/>
      <c r="D59" s="122"/>
      <c r="E59" s="123" t="s">
        <v>19</v>
      </c>
      <c r="F59" s="123"/>
      <c r="G59" s="123"/>
      <c r="H59" s="123"/>
      <c r="I59" s="123"/>
      <c r="J59" s="123"/>
      <c r="K59" s="123"/>
      <c r="L59" s="124"/>
      <c r="M59" s="39"/>
      <c r="N59" s="97" t="s">
        <v>45</v>
      </c>
      <c r="O59" s="75"/>
      <c r="P59" s="75"/>
      <c r="Q59" s="75"/>
      <c r="R59" s="75"/>
      <c r="S59" s="75"/>
      <c r="T59" s="75"/>
      <c r="U59" s="75"/>
      <c r="V59" s="75"/>
      <c r="W59" s="75"/>
      <c r="X59" s="90"/>
      <c r="Y59" s="40"/>
      <c r="Z59" s="40"/>
    </row>
    <row r="60" spans="1:26" ht="15.75" customHeight="1" x14ac:dyDescent="0.2">
      <c r="A60" s="35"/>
      <c r="B60" s="121">
        <v>44116</v>
      </c>
      <c r="C60" s="122"/>
      <c r="D60" s="122"/>
      <c r="E60" s="123" t="s">
        <v>25</v>
      </c>
      <c r="F60" s="123"/>
      <c r="G60" s="123"/>
      <c r="H60" s="123"/>
      <c r="I60" s="123"/>
      <c r="J60" s="123"/>
      <c r="K60" s="123"/>
      <c r="L60" s="124"/>
      <c r="M60" s="44"/>
      <c r="N60" s="111" t="s">
        <v>43</v>
      </c>
      <c r="O60" s="112"/>
      <c r="P60" s="112"/>
      <c r="Q60" s="87" t="s">
        <v>44</v>
      </c>
      <c r="R60" s="87"/>
      <c r="S60" s="87"/>
      <c r="T60" s="87"/>
      <c r="U60" s="87"/>
      <c r="V60" s="87"/>
      <c r="W60" s="87"/>
      <c r="X60" s="88"/>
      <c r="Y60" s="42"/>
      <c r="Z60" s="42"/>
    </row>
    <row r="61" spans="1:26" ht="12.75" customHeight="1" x14ac:dyDescent="0.2">
      <c r="A61" s="35"/>
      <c r="B61" s="121">
        <v>44484</v>
      </c>
      <c r="C61" s="122"/>
      <c r="D61" s="122"/>
      <c r="E61" s="123" t="s">
        <v>26</v>
      </c>
      <c r="F61" s="123"/>
      <c r="G61" s="123"/>
      <c r="H61" s="123"/>
      <c r="I61" s="123"/>
      <c r="J61" s="123"/>
      <c r="K61" s="123"/>
      <c r="L61" s="124"/>
      <c r="M61" s="23"/>
      <c r="N61" s="95" t="s">
        <v>57</v>
      </c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45"/>
      <c r="Z61" s="45"/>
    </row>
    <row r="62" spans="1:26" ht="12.75" customHeight="1" x14ac:dyDescent="0.2">
      <c r="A62" s="35"/>
      <c r="B62" s="121">
        <v>44502</v>
      </c>
      <c r="C62" s="122"/>
      <c r="D62" s="122"/>
      <c r="E62" s="123" t="s">
        <v>27</v>
      </c>
      <c r="F62" s="123"/>
      <c r="G62" s="123"/>
      <c r="H62" s="123"/>
      <c r="I62" s="123"/>
      <c r="J62" s="123"/>
      <c r="K62" s="123"/>
      <c r="L62" s="124"/>
      <c r="M62" s="23"/>
      <c r="N62" s="83"/>
      <c r="O62" s="83"/>
      <c r="P62" s="83"/>
      <c r="Q62" s="84"/>
      <c r="R62" s="84"/>
      <c r="S62" s="84"/>
      <c r="T62" s="84"/>
      <c r="U62" s="84"/>
      <c r="V62" s="84"/>
      <c r="W62" s="84"/>
      <c r="X62" s="84"/>
      <c r="Y62" s="45"/>
      <c r="Z62" s="45"/>
    </row>
    <row r="63" spans="1:26" ht="12.75" customHeight="1" x14ac:dyDescent="0.2">
      <c r="A63" s="35"/>
      <c r="B63" s="121">
        <v>44530</v>
      </c>
      <c r="C63" s="122"/>
      <c r="D63" s="122"/>
      <c r="E63" s="123" t="s">
        <v>28</v>
      </c>
      <c r="F63" s="123"/>
      <c r="G63" s="123"/>
      <c r="H63" s="123"/>
      <c r="I63" s="123"/>
      <c r="J63" s="123"/>
      <c r="K63" s="123"/>
      <c r="L63" s="124"/>
      <c r="M63" s="23"/>
      <c r="N63" s="83"/>
      <c r="O63" s="83"/>
      <c r="P63" s="83"/>
      <c r="Q63" s="84"/>
      <c r="R63" s="84"/>
      <c r="S63" s="84"/>
      <c r="T63" s="84"/>
      <c r="U63" s="84"/>
      <c r="V63" s="84"/>
      <c r="W63" s="84"/>
      <c r="X63" s="84"/>
      <c r="Y63" s="45"/>
      <c r="Z63" s="45"/>
    </row>
    <row r="64" spans="1:26" x14ac:dyDescent="0.2">
      <c r="A64" s="35"/>
      <c r="B64" s="125">
        <v>44555</v>
      </c>
      <c r="C64" s="126"/>
      <c r="D64" s="126"/>
      <c r="E64" s="137" t="s">
        <v>29</v>
      </c>
      <c r="F64" s="137"/>
      <c r="G64" s="137"/>
      <c r="H64" s="137"/>
      <c r="I64" s="137"/>
      <c r="J64" s="137"/>
      <c r="K64" s="137"/>
      <c r="L64" s="138"/>
      <c r="M64" s="24"/>
      <c r="N64" s="85"/>
      <c r="O64" s="85"/>
      <c r="P64" s="85"/>
      <c r="Q64" s="86"/>
      <c r="R64" s="86"/>
      <c r="S64" s="86"/>
      <c r="T64" s="86"/>
      <c r="U64" s="86"/>
      <c r="V64" s="86"/>
      <c r="W64" s="86"/>
      <c r="X64" s="86"/>
      <c r="Y64" s="40"/>
      <c r="Z64" s="40"/>
    </row>
    <row r="65" spans="1:12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12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</sheetData>
  <mergeCells count="99">
    <mergeCell ref="E64:L64"/>
    <mergeCell ref="B52:D52"/>
    <mergeCell ref="E52:L52"/>
    <mergeCell ref="B53:D53"/>
    <mergeCell ref="E53:L53"/>
    <mergeCell ref="B54:D54"/>
    <mergeCell ref="E54:L54"/>
    <mergeCell ref="B55:D55"/>
    <mergeCell ref="E55:L55"/>
    <mergeCell ref="B56:D56"/>
    <mergeCell ref="E56:L56"/>
    <mergeCell ref="B57:D57"/>
    <mergeCell ref="E57:L57"/>
    <mergeCell ref="B58:D58"/>
    <mergeCell ref="E58:L58"/>
    <mergeCell ref="B59:D59"/>
    <mergeCell ref="N47:P47"/>
    <mergeCell ref="Q47:X47"/>
    <mergeCell ref="N50:P50"/>
    <mergeCell ref="Q50:X50"/>
    <mergeCell ref="N48:X48"/>
    <mergeCell ref="N49:P49"/>
    <mergeCell ref="B51:D51"/>
    <mergeCell ref="E51:L51"/>
    <mergeCell ref="N40:X40"/>
    <mergeCell ref="N51:P51"/>
    <mergeCell ref="Q51:X51"/>
    <mergeCell ref="N41:P41"/>
    <mergeCell ref="Q41:X41"/>
    <mergeCell ref="N42:P42"/>
    <mergeCell ref="Q42:X42"/>
    <mergeCell ref="N43:P43"/>
    <mergeCell ref="Q43:X43"/>
    <mergeCell ref="N44:X44"/>
    <mergeCell ref="N45:P45"/>
    <mergeCell ref="Q45:X45"/>
    <mergeCell ref="N46:P46"/>
    <mergeCell ref="Q46:X46"/>
    <mergeCell ref="B63:D63"/>
    <mergeCell ref="E63:L63"/>
    <mergeCell ref="B64:D64"/>
    <mergeCell ref="B24:H24"/>
    <mergeCell ref="J24:P24"/>
    <mergeCell ref="B32:H32"/>
    <mergeCell ref="J32:P32"/>
    <mergeCell ref="B60:D60"/>
    <mergeCell ref="E60:L60"/>
    <mergeCell ref="B61:D61"/>
    <mergeCell ref="E61:L61"/>
    <mergeCell ref="B62:D62"/>
    <mergeCell ref="E62:L62"/>
    <mergeCell ref="E59:L59"/>
    <mergeCell ref="B50:D50"/>
    <mergeCell ref="E50:L50"/>
    <mergeCell ref="D2:F2"/>
    <mergeCell ref="J2:K2"/>
    <mergeCell ref="O2:P2"/>
    <mergeCell ref="B8:H8"/>
    <mergeCell ref="J8:P8"/>
    <mergeCell ref="R32:X32"/>
    <mergeCell ref="B5:X5"/>
    <mergeCell ref="B6:X6"/>
    <mergeCell ref="Y5:Y6"/>
    <mergeCell ref="R24:X24"/>
    <mergeCell ref="R8:X8"/>
    <mergeCell ref="B16:H16"/>
    <mergeCell ref="J16:P16"/>
    <mergeCell ref="R16:X16"/>
    <mergeCell ref="N57:X57"/>
    <mergeCell ref="N58:P58"/>
    <mergeCell ref="Q58:X58"/>
    <mergeCell ref="N60:P60"/>
    <mergeCell ref="Q60:X60"/>
    <mergeCell ref="N63:P63"/>
    <mergeCell ref="Q63:X63"/>
    <mergeCell ref="N64:P64"/>
    <mergeCell ref="Q64:X64"/>
    <mergeCell ref="Q49:X49"/>
    <mergeCell ref="N53:X53"/>
    <mergeCell ref="N54:P54"/>
    <mergeCell ref="Q54:X54"/>
    <mergeCell ref="N62:P62"/>
    <mergeCell ref="Q62:X62"/>
    <mergeCell ref="N61:X61"/>
    <mergeCell ref="N59:X59"/>
    <mergeCell ref="N55:P55"/>
    <mergeCell ref="Q55:X55"/>
    <mergeCell ref="N56:P56"/>
    <mergeCell ref="Q56:X56"/>
    <mergeCell ref="B49:L49"/>
    <mergeCell ref="C48:L48"/>
    <mergeCell ref="C47:L47"/>
    <mergeCell ref="C46:L46"/>
    <mergeCell ref="C45:L45"/>
    <mergeCell ref="C44:L44"/>
    <mergeCell ref="C43:J43"/>
    <mergeCell ref="C42:L42"/>
    <mergeCell ref="C41:L41"/>
    <mergeCell ref="B40:L40"/>
  </mergeCells>
  <conditionalFormatting sqref="B23:H23 R23:X23 B31:H31 R31:X31 V15:X15 H22 J23:P23 V22:X22 B26:E26 B27:B30 C18:E18 B19:B22 S18 R19:R22 K18:P18 J19:J23 M31:P31 K26:P26 R26:T26 R27:R30 W30:X30 B34:F34 J34:J38 M38:P38 R34:T34 R35:R38 X38 B11:B15 C10:H14 K15:P15 J11:J14 R11:R14 B35:B39 J27:J30">
    <cfRule type="expression" dxfId="12" priority="1">
      <formula>OR(WEEKDAY(B10,1)=1,WEEKDAY(B10,1)=7)</formula>
    </cfRule>
  </conditionalFormatting>
  <conditionalFormatting sqref="B8">
    <cfRule type="expression" dxfId="11" priority="13">
      <formula>$J$2=1</formula>
    </cfRule>
  </conditionalFormatting>
  <conditionalFormatting sqref="J8">
    <cfRule type="expression" dxfId="10" priority="12">
      <formula>$J$2=1</formula>
    </cfRule>
  </conditionalFormatting>
  <conditionalFormatting sqref="R8">
    <cfRule type="expression" dxfId="9" priority="11">
      <formula>$J$2=1</formula>
    </cfRule>
  </conditionalFormatting>
  <conditionalFormatting sqref="B16">
    <cfRule type="expression" dxfId="8" priority="10">
      <formula>$J$2=1</formula>
    </cfRule>
  </conditionalFormatting>
  <conditionalFormatting sqref="J16">
    <cfRule type="expression" dxfId="7" priority="9">
      <formula>$J$2=1</formula>
    </cfRule>
  </conditionalFormatting>
  <conditionalFormatting sqref="R16">
    <cfRule type="expression" dxfId="6" priority="8">
      <formula>$J$2=1</formula>
    </cfRule>
  </conditionalFormatting>
  <conditionalFormatting sqref="B24">
    <cfRule type="expression" dxfId="5" priority="7">
      <formula>$J$2=1</formula>
    </cfRule>
  </conditionalFormatting>
  <conditionalFormatting sqref="J24">
    <cfRule type="expression" dxfId="4" priority="6">
      <formula>$J$2=1</formula>
    </cfRule>
  </conditionalFormatting>
  <conditionalFormatting sqref="R24">
    <cfRule type="expression" dxfId="3" priority="5">
      <formula>$J$2=1</formula>
    </cfRule>
  </conditionalFormatting>
  <conditionalFormatting sqref="B32">
    <cfRule type="expression" dxfId="2" priority="4">
      <formula>$J$2=1</formula>
    </cfRule>
  </conditionalFormatting>
  <conditionalFormatting sqref="J32">
    <cfRule type="expression" dxfId="1" priority="3">
      <formula>$J$2=1</formula>
    </cfRule>
  </conditionalFormatting>
  <conditionalFormatting sqref="R32">
    <cfRule type="expression" dxfId="0" priority="2">
      <formula>$J$2=1</formula>
    </cfRule>
  </conditionalFormatting>
  <hyperlinks>
    <hyperlink ref="G18" r:id="rId1" tooltip="Sexta-feira Santa 2021" display="https://www.calendario-365.com.br/feriados/sexta-feira-santa.html" xr:uid="{7481B637-D2DC-46B2-A094-02ADFB7D40B5}"/>
    <hyperlink ref="V18" r:id="rId2" tooltip="Corpus Christi 2021" display="https://www.calendario-365.com.br/feriados/corpus-christi.html" xr:uid="{117BBB42-0D05-4BE4-A281-6F5B312976A4}"/>
    <hyperlink ref="E21" r:id="rId3" tooltip="Tiradentes 2021" display="https://www.calendario-365.com.br/feriados/tiradentes.html" xr:uid="{0843B1A1-A7B0-498A-8973-5B7569558D0F}"/>
    <hyperlink ref="T27" r:id="rId4" tooltip="Independência do Brasil 2021" display="https://www.calendario-365.com.br/feriados/independ%C3%AAncia-do-brasil.html" xr:uid="{BC0A26A6-732F-4803-B128-26BC68FAEAE8}"/>
    <hyperlink ref="D36" r:id="rId5" tooltip="Padroeira do Brasil 2021" display="https://www.calendario-365.com.br/feriados/padroeira-do-brasil.html" xr:uid="{66A66287-4986-4E22-8148-AE7D2D8897FD}"/>
    <hyperlink ref="L34" r:id="rId6" tooltip="Finados 2021" display="https://www.calendario-365.com.br/feriados/finados.html" xr:uid="{237DBA0D-CA8D-4678-AF06-B75336E877F9}"/>
    <hyperlink ref="K36" r:id="rId7" tooltip="Proclamação da República 2021" display="https://www.calendario-365.com.br/feriados/proclama%C3%A7%C3%A3o-da-rep%C3%BAblica.html" xr:uid="{BA1A79F6-10D9-458D-876D-3D4F7D001337}"/>
    <hyperlink ref="X37" r:id="rId8" tooltip="Natal 2021" display="https://www.calendario-365.com.br/feriados/natal.html" xr:uid="{55AA9E8A-2312-4A4C-9238-3AAA953D2B69}"/>
  </hyperlinks>
  <printOptions horizontalCentered="1"/>
  <pageMargins left="0.35" right="0.35" top="0.4" bottom="0.4" header="0.25" footer="0.25"/>
  <pageSetup paperSize="9" scale="94" orientation="portrait" r:id="rId9"/>
  <headerFooter alignWithMargins="0">
    <oddFooter>&amp;C&amp;"Tahoma,Regular"&amp;8&amp;K00-048Calendar Templates by Vertex42.com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15"/>
  <sheetViews>
    <sheetView showGridLines="0" zoomScaleNormal="100" workbookViewId="0"/>
  </sheetViews>
  <sheetFormatPr defaultColWidth="9.140625" defaultRowHeight="12.75" x14ac:dyDescent="0.2"/>
  <cols>
    <col min="1" max="1" width="2.85546875" style="2" customWidth="1"/>
    <col min="2" max="2" width="87.140625" style="9" customWidth="1"/>
    <col min="3" max="16384" width="9.140625" style="2"/>
  </cols>
  <sheetData>
    <row r="1" spans="2:3" ht="46.5" customHeight="1" x14ac:dyDescent="0.2"/>
    <row r="2" spans="2:3" s="16" customFormat="1" ht="15.75" x14ac:dyDescent="0.2">
      <c r="B2" s="17" t="s">
        <v>4</v>
      </c>
      <c r="C2" s="17"/>
    </row>
    <row r="3" spans="2:3" s="14" customFormat="1" ht="13.5" customHeight="1" x14ac:dyDescent="0.2">
      <c r="B3" s="15" t="s">
        <v>5</v>
      </c>
      <c r="C3" s="15"/>
    </row>
    <row r="5" spans="2:3" s="12" customFormat="1" ht="26.25" x14ac:dyDescent="0.4">
      <c r="B5" s="13" t="s">
        <v>6</v>
      </c>
    </row>
    <row r="6" spans="2:3" ht="75" x14ac:dyDescent="0.2">
      <c r="B6" s="10" t="s">
        <v>7</v>
      </c>
    </row>
    <row r="7" spans="2:3" ht="15" x14ac:dyDescent="0.2">
      <c r="B7" s="11"/>
    </row>
    <row r="8" spans="2:3" s="12" customFormat="1" ht="26.25" x14ac:dyDescent="0.4">
      <c r="B8" s="13" t="s">
        <v>8</v>
      </c>
    </row>
    <row r="9" spans="2:3" ht="30" x14ac:dyDescent="0.2">
      <c r="B9" s="10" t="s">
        <v>9</v>
      </c>
    </row>
    <row r="10" spans="2:3" ht="14.25" x14ac:dyDescent="0.2">
      <c r="B10" s="18" t="s">
        <v>10</v>
      </c>
    </row>
    <row r="11" spans="2:3" ht="15" x14ac:dyDescent="0.2">
      <c r="B11" s="11"/>
    </row>
    <row r="12" spans="2:3" s="12" customFormat="1" ht="26.25" x14ac:dyDescent="0.4">
      <c r="B12" s="13" t="s">
        <v>11</v>
      </c>
    </row>
    <row r="13" spans="2:3" ht="60" x14ac:dyDescent="0.2">
      <c r="B13" s="10" t="s">
        <v>12</v>
      </c>
    </row>
    <row r="14" spans="2:3" ht="15" x14ac:dyDescent="0.2">
      <c r="B14" s="11"/>
    </row>
    <row r="15" spans="2:3" ht="90" x14ac:dyDescent="0.2">
      <c r="B15" s="10" t="s">
        <v>13</v>
      </c>
    </row>
  </sheetData>
  <hyperlinks>
    <hyperlink ref="B10" r:id="rId1" xr:uid="{00000000-0004-0000-0100-000000000000}"/>
    <hyperlink ref="B2" r:id="rId2" xr:uid="{00000000-0004-0000-0100-000001000000}"/>
    <hyperlink ref="B3" r:id="rId3" xr:uid="{00000000-0004-0000-0100-000002000000}"/>
  </hyperlinks>
  <printOptions horizontalCentered="1"/>
  <pageMargins left="0.35" right="0.35" top="0.4" bottom="0.4" header="0.25" footer="0.25"/>
  <pageSetup paperSize="9" orientation="portrait" r:id="rId4"/>
  <headerFooter alignWithMargins="0">
    <oddFooter>&amp;C&amp;"Tahoma,Regular"&amp;8&amp;K00-048Calendar Templates by Vertex42.com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Calendário</vt:lpstr>
      <vt:lpstr>Sobre</vt:lpstr>
      <vt:lpstr>Calendário!Area_de_impressao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2021-01-14T16:54:00Z</dcterms:modified>
</cp:coreProperties>
</file>